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Laurent\websites\excelmadeeasy2014\examples\"/>
    </mc:Choice>
  </mc:AlternateContent>
  <bookViews>
    <workbookView xWindow="0" yWindow="0" windowWidth="10200" windowHeight="8190" tabRatio="666"/>
  </bookViews>
  <sheets>
    <sheet name="OTL" sheetId="1" r:id="rId1"/>
    <sheet name="weekly searches" sheetId="3" r:id="rId2"/>
  </sheets>
  <definedNames>
    <definedName name="_xlnm._FilterDatabase" localSheetId="0" hidden="1">OTL!$A$3:$H$788</definedName>
    <definedName name="_xlnm.Print_Area" localSheetId="0">OTL!$A$1:$H$356</definedName>
  </definedNames>
  <calcPr calcId="152511"/>
</workbook>
</file>

<file path=xl/calcChain.xml><?xml version="1.0" encoding="utf-8"?>
<calcChain xmlns="http://schemas.openxmlformats.org/spreadsheetml/2006/main">
  <c r="D5" i="3" l="1"/>
  <c r="D3" i="3" s="1"/>
  <c r="E5" i="3" l="1"/>
  <c r="E4" i="3" s="1"/>
  <c r="D2" i="3"/>
  <c r="D1" i="3" s="1"/>
  <c r="D4" i="3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E2" i="3" l="1"/>
  <c r="E1" i="3" s="1"/>
  <c r="F5" i="3"/>
  <c r="E3" i="3"/>
  <c r="A5" i="1"/>
  <c r="A6" i="1" s="1"/>
  <c r="A7" i="1" s="1"/>
  <c r="A8" i="1" s="1"/>
  <c r="A9" i="1" s="1"/>
  <c r="A10" i="1" s="1"/>
  <c r="A11" i="1" s="1"/>
  <c r="A12" i="1" s="1"/>
  <c r="D2" i="1"/>
  <c r="G5" i="3" l="1"/>
  <c r="F3" i="3"/>
  <c r="F2" i="3"/>
  <c r="F1" i="3" s="1"/>
  <c r="F4" i="3"/>
  <c r="K7" i="1"/>
  <c r="K9" i="1"/>
  <c r="K10" i="1"/>
  <c r="K17" i="1"/>
  <c r="K18" i="1"/>
  <c r="K25" i="1"/>
  <c r="K26" i="1"/>
  <c r="K33" i="1"/>
  <c r="K34" i="1"/>
  <c r="K42" i="1"/>
  <c r="K50" i="1"/>
  <c r="K57" i="1"/>
  <c r="K58" i="1"/>
  <c r="K65" i="1"/>
  <c r="K66" i="1"/>
  <c r="K73" i="1"/>
  <c r="K74" i="1"/>
  <c r="K81" i="1"/>
  <c r="K82" i="1"/>
  <c r="K89" i="1"/>
  <c r="K90" i="1"/>
  <c r="K97" i="1"/>
  <c r="K98" i="1"/>
  <c r="K106" i="1"/>
  <c r="K114" i="1"/>
  <c r="K121" i="1"/>
  <c r="K122" i="1"/>
  <c r="K129" i="1"/>
  <c r="K130" i="1"/>
  <c r="K137" i="1"/>
  <c r="K138" i="1"/>
  <c r="K145" i="1"/>
  <c r="K146" i="1"/>
  <c r="K153" i="1"/>
  <c r="K154" i="1"/>
  <c r="K161" i="1"/>
  <c r="K162" i="1"/>
  <c r="K170" i="1"/>
  <c r="K178" i="1"/>
  <c r="K185" i="1"/>
  <c r="K186" i="1"/>
  <c r="K193" i="1"/>
  <c r="K194" i="1"/>
  <c r="K201" i="1"/>
  <c r="K202" i="1"/>
  <c r="K209" i="1"/>
  <c r="K210" i="1"/>
  <c r="K217" i="1"/>
  <c r="K218" i="1"/>
  <c r="K225" i="1"/>
  <c r="K226" i="1"/>
  <c r="K234" i="1"/>
  <c r="K5" i="1"/>
  <c r="K6" i="1"/>
  <c r="K8" i="1"/>
  <c r="K11" i="1"/>
  <c r="K12" i="1"/>
  <c r="K13" i="1"/>
  <c r="K14" i="1"/>
  <c r="K15" i="1"/>
  <c r="K16" i="1"/>
  <c r="K19" i="1"/>
  <c r="K20" i="1"/>
  <c r="K21" i="1"/>
  <c r="K22" i="1"/>
  <c r="K23" i="1"/>
  <c r="K24" i="1"/>
  <c r="K27" i="1"/>
  <c r="K28" i="1"/>
  <c r="K29" i="1"/>
  <c r="K30" i="1"/>
  <c r="K31" i="1"/>
  <c r="K32" i="1"/>
  <c r="K35" i="1"/>
  <c r="K36" i="1"/>
  <c r="K37" i="1"/>
  <c r="K38" i="1"/>
  <c r="K39" i="1"/>
  <c r="K40" i="1"/>
  <c r="K41" i="1"/>
  <c r="K43" i="1"/>
  <c r="K44" i="1"/>
  <c r="K45" i="1"/>
  <c r="K46" i="1"/>
  <c r="K47" i="1"/>
  <c r="K48" i="1"/>
  <c r="K49" i="1"/>
  <c r="K51" i="1"/>
  <c r="K52" i="1"/>
  <c r="K53" i="1"/>
  <c r="K54" i="1"/>
  <c r="K55" i="1"/>
  <c r="K56" i="1"/>
  <c r="K59" i="1"/>
  <c r="K60" i="1"/>
  <c r="K61" i="1"/>
  <c r="K62" i="1"/>
  <c r="K63" i="1"/>
  <c r="K64" i="1"/>
  <c r="K67" i="1"/>
  <c r="K68" i="1"/>
  <c r="K69" i="1"/>
  <c r="K70" i="1"/>
  <c r="K71" i="1"/>
  <c r="K72" i="1"/>
  <c r="K75" i="1"/>
  <c r="K76" i="1"/>
  <c r="K77" i="1"/>
  <c r="K78" i="1"/>
  <c r="K79" i="1"/>
  <c r="K80" i="1"/>
  <c r="K83" i="1"/>
  <c r="K84" i="1"/>
  <c r="K85" i="1"/>
  <c r="K86" i="1"/>
  <c r="K87" i="1"/>
  <c r="K88" i="1"/>
  <c r="K91" i="1"/>
  <c r="K92" i="1"/>
  <c r="K93" i="1"/>
  <c r="K94" i="1"/>
  <c r="K95" i="1"/>
  <c r="K96" i="1"/>
  <c r="K99" i="1"/>
  <c r="K100" i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5" i="1"/>
  <c r="K116" i="1"/>
  <c r="K117" i="1"/>
  <c r="K118" i="1"/>
  <c r="K119" i="1"/>
  <c r="K120" i="1"/>
  <c r="K123" i="1"/>
  <c r="K124" i="1"/>
  <c r="K125" i="1"/>
  <c r="K126" i="1"/>
  <c r="K127" i="1"/>
  <c r="K128" i="1"/>
  <c r="K131" i="1"/>
  <c r="K132" i="1"/>
  <c r="K133" i="1"/>
  <c r="K134" i="1"/>
  <c r="K135" i="1"/>
  <c r="K136" i="1"/>
  <c r="K139" i="1"/>
  <c r="K140" i="1"/>
  <c r="K141" i="1"/>
  <c r="K142" i="1"/>
  <c r="K143" i="1"/>
  <c r="K144" i="1"/>
  <c r="K147" i="1"/>
  <c r="K148" i="1"/>
  <c r="K149" i="1"/>
  <c r="K150" i="1"/>
  <c r="K151" i="1"/>
  <c r="K152" i="1"/>
  <c r="K155" i="1"/>
  <c r="K156" i="1"/>
  <c r="K157" i="1"/>
  <c r="K158" i="1"/>
  <c r="K159" i="1"/>
  <c r="K160" i="1"/>
  <c r="K163" i="1"/>
  <c r="K164" i="1"/>
  <c r="K165" i="1"/>
  <c r="K166" i="1"/>
  <c r="K167" i="1"/>
  <c r="K168" i="1"/>
  <c r="K169" i="1"/>
  <c r="K171" i="1"/>
  <c r="K172" i="1"/>
  <c r="K173" i="1"/>
  <c r="K174" i="1"/>
  <c r="K175" i="1"/>
  <c r="K176" i="1"/>
  <c r="K177" i="1"/>
  <c r="K179" i="1"/>
  <c r="K180" i="1"/>
  <c r="K181" i="1"/>
  <c r="K182" i="1"/>
  <c r="K183" i="1"/>
  <c r="K184" i="1"/>
  <c r="K187" i="1"/>
  <c r="K188" i="1"/>
  <c r="K189" i="1"/>
  <c r="K190" i="1"/>
  <c r="K191" i="1"/>
  <c r="K192" i="1"/>
  <c r="K195" i="1"/>
  <c r="K196" i="1"/>
  <c r="K197" i="1"/>
  <c r="K198" i="1"/>
  <c r="K199" i="1"/>
  <c r="K200" i="1"/>
  <c r="K203" i="1"/>
  <c r="K204" i="1"/>
  <c r="K205" i="1"/>
  <c r="K206" i="1"/>
  <c r="K207" i="1"/>
  <c r="K208" i="1"/>
  <c r="K211" i="1"/>
  <c r="K212" i="1"/>
  <c r="K213" i="1"/>
  <c r="K214" i="1"/>
  <c r="K215" i="1"/>
  <c r="K216" i="1"/>
  <c r="K219" i="1"/>
  <c r="K220" i="1"/>
  <c r="K221" i="1"/>
  <c r="K222" i="1"/>
  <c r="K223" i="1"/>
  <c r="K224" i="1"/>
  <c r="K227" i="1"/>
  <c r="K228" i="1"/>
  <c r="K229" i="1"/>
  <c r="K230" i="1"/>
  <c r="K231" i="1"/>
  <c r="K232" i="1"/>
  <c r="K233" i="1"/>
  <c r="K4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G2" i="3" l="1"/>
  <c r="G1" i="3" s="1"/>
  <c r="G4" i="3"/>
  <c r="G3" i="3"/>
  <c r="H5" i="3"/>
  <c r="K2" i="1"/>
  <c r="H4" i="3" l="1"/>
  <c r="H2" i="3"/>
  <c r="H1" i="3" s="1"/>
  <c r="H3" i="3"/>
  <c r="I5" i="3"/>
  <c r="I3" i="3" l="1"/>
  <c r="I4" i="3"/>
  <c r="I2" i="3"/>
  <c r="I1" i="3" s="1"/>
  <c r="J5" i="3"/>
  <c r="K5" i="3" l="1"/>
  <c r="J3" i="3"/>
  <c r="J2" i="3"/>
  <c r="J1" i="3" s="1"/>
  <c r="J4" i="3"/>
  <c r="K3" i="3" l="1"/>
  <c r="K4" i="3"/>
  <c r="L5" i="3"/>
  <c r="K2" i="3"/>
  <c r="K1" i="3" s="1"/>
  <c r="L3" i="3" l="1"/>
  <c r="L2" i="3"/>
  <c r="L1" i="3" s="1"/>
  <c r="M5" i="3"/>
  <c r="L4" i="3"/>
  <c r="M4" i="3" l="1"/>
  <c r="N5" i="3"/>
  <c r="M2" i="3"/>
  <c r="M1" i="3" s="1"/>
  <c r="M3" i="3"/>
  <c r="N2" i="3" l="1"/>
  <c r="N1" i="3" s="1"/>
  <c r="N3" i="3"/>
  <c r="N4" i="3"/>
  <c r="O5" i="3"/>
  <c r="O2" i="3" l="1"/>
  <c r="O1" i="3" s="1"/>
  <c r="O3" i="3"/>
  <c r="O4" i="3"/>
  <c r="P5" i="3"/>
  <c r="P4" i="3" l="1"/>
  <c r="P2" i="3"/>
  <c r="P1" i="3" s="1"/>
  <c r="Q5" i="3"/>
  <c r="P3" i="3"/>
  <c r="Q4" i="3" l="1"/>
  <c r="Q3" i="3"/>
  <c r="R5" i="3"/>
  <c r="Q2" i="3"/>
  <c r="Q1" i="3" s="1"/>
  <c r="R4" i="3" l="1"/>
  <c r="R3" i="3"/>
  <c r="R2" i="3"/>
  <c r="R1" i="3" s="1"/>
  <c r="S5" i="3"/>
  <c r="S3" i="3" l="1"/>
  <c r="T5" i="3"/>
  <c r="S2" i="3"/>
  <c r="S1" i="3" s="1"/>
  <c r="S4" i="3"/>
  <c r="T3" i="3" l="1"/>
  <c r="T2" i="3"/>
  <c r="T1" i="3" s="1"/>
  <c r="T4" i="3"/>
  <c r="U5" i="3"/>
  <c r="V5" i="3" l="1"/>
  <c r="U2" i="3"/>
  <c r="U1" i="3" s="1"/>
  <c r="U4" i="3"/>
  <c r="U3" i="3"/>
  <c r="V4" i="3" l="1"/>
  <c r="V2" i="3"/>
  <c r="V1" i="3" s="1"/>
  <c r="V3" i="3"/>
  <c r="W5" i="3"/>
  <c r="W4" i="3" l="1"/>
  <c r="W3" i="3"/>
  <c r="W2" i="3"/>
  <c r="W1" i="3" s="1"/>
  <c r="X5" i="3"/>
  <c r="X3" i="3" l="1"/>
  <c r="X4" i="3"/>
  <c r="Y5" i="3"/>
  <c r="X2" i="3"/>
  <c r="X1" i="3" s="1"/>
  <c r="Z5" i="3" l="1"/>
  <c r="Y4" i="3"/>
  <c r="Y3" i="3"/>
  <c r="Y2" i="3"/>
  <c r="Y1" i="3" s="1"/>
  <c r="Z3" i="3" l="1"/>
  <c r="AA5" i="3"/>
  <c r="Z2" i="3"/>
  <c r="Z1" i="3" s="1"/>
  <c r="Z4" i="3"/>
  <c r="AA3" i="3" l="1"/>
  <c r="AB5" i="3"/>
  <c r="AA2" i="3"/>
  <c r="AA1" i="3" s="1"/>
  <c r="AA4" i="3"/>
  <c r="AB3" i="3" l="1"/>
  <c r="AC5" i="3"/>
  <c r="AB4" i="3"/>
  <c r="AB2" i="3"/>
  <c r="AB1" i="3" s="1"/>
  <c r="AD5" i="3" l="1"/>
  <c r="AC2" i="3"/>
  <c r="AC1" i="3" s="1"/>
  <c r="AC4" i="3"/>
  <c r="AC3" i="3"/>
  <c r="AD2" i="3" l="1"/>
  <c r="AD1" i="3" s="1"/>
  <c r="AD4" i="3"/>
  <c r="AD3" i="3"/>
  <c r="AE5" i="3"/>
  <c r="AE2" i="3" l="1"/>
  <c r="AE1" i="3" s="1"/>
  <c r="AE4" i="3"/>
  <c r="AF5" i="3"/>
  <c r="AE3" i="3"/>
  <c r="AF3" i="3" l="1"/>
  <c r="AF4" i="3"/>
  <c r="AF2" i="3"/>
  <c r="AF1" i="3" s="1"/>
  <c r="AG5" i="3"/>
  <c r="AG4" i="3" l="1"/>
  <c r="AG3" i="3"/>
  <c r="AH5" i="3"/>
  <c r="AG2" i="3"/>
  <c r="AG1" i="3" s="1"/>
  <c r="AH3" i="3" l="1"/>
  <c r="AI5" i="3"/>
  <c r="AH2" i="3"/>
  <c r="AH1" i="3" s="1"/>
  <c r="AH4" i="3"/>
  <c r="AI3" i="3" l="1"/>
  <c r="AJ5" i="3"/>
  <c r="AI2" i="3"/>
  <c r="AI1" i="3" s="1"/>
  <c r="AI4" i="3"/>
  <c r="AJ3" i="3" l="1"/>
  <c r="AK5" i="3"/>
  <c r="AJ2" i="3"/>
  <c r="AJ1" i="3" s="1"/>
  <c r="AJ4" i="3"/>
  <c r="AL5" i="3" l="1"/>
  <c r="AK2" i="3"/>
  <c r="AK1" i="3" s="1"/>
  <c r="AK4" i="3"/>
  <c r="AK3" i="3"/>
  <c r="AL2" i="3" l="1"/>
  <c r="AL1" i="3" s="1"/>
  <c r="AL4" i="3"/>
  <c r="AL3" i="3"/>
  <c r="AM5" i="3"/>
  <c r="AM4" i="3" l="1"/>
  <c r="AM2" i="3"/>
  <c r="AM1" i="3" s="1"/>
  <c r="AM3" i="3"/>
  <c r="AN5" i="3"/>
  <c r="AN4" i="3" l="1"/>
  <c r="AN2" i="3"/>
  <c r="AN1" i="3" s="1"/>
  <c r="AO5" i="3"/>
  <c r="AN3" i="3"/>
  <c r="AO4" i="3" l="1"/>
  <c r="AO3" i="3"/>
  <c r="AO2" i="3"/>
  <c r="AO1" i="3" s="1"/>
  <c r="AP5" i="3"/>
  <c r="AP3" i="3" l="1"/>
  <c r="AP2" i="3"/>
  <c r="AP1" i="3" s="1"/>
  <c r="AQ5" i="3"/>
  <c r="AP4" i="3"/>
  <c r="AQ3" i="3" l="1"/>
  <c r="AR5" i="3"/>
  <c r="AQ2" i="3"/>
  <c r="AQ1" i="3" s="1"/>
  <c r="AQ4" i="3"/>
  <c r="AS5" i="3" l="1"/>
  <c r="AR3" i="3"/>
  <c r="AR2" i="3"/>
  <c r="AR1" i="3" s="1"/>
  <c r="AR4" i="3"/>
  <c r="AT5" i="3" l="1"/>
  <c r="AS2" i="3"/>
  <c r="AS1" i="3" s="1"/>
  <c r="AS4" i="3"/>
  <c r="AS3" i="3"/>
  <c r="AT4" i="3" l="1"/>
  <c r="AT2" i="3"/>
  <c r="AT1" i="3" s="1"/>
  <c r="AT3" i="3"/>
  <c r="AU5" i="3"/>
  <c r="AU4" i="3" l="1"/>
  <c r="AV5" i="3"/>
  <c r="AU2" i="3"/>
  <c r="AU1" i="3" s="1"/>
  <c r="AU3" i="3"/>
  <c r="AV2" i="3" l="1"/>
  <c r="AV1" i="3" s="1"/>
  <c r="AW5" i="3"/>
  <c r="AV4" i="3"/>
  <c r="AV3" i="3"/>
  <c r="AX5" i="3" l="1"/>
  <c r="AW4" i="3"/>
  <c r="AW3" i="3"/>
  <c r="AW2" i="3"/>
  <c r="AW1" i="3" s="1"/>
  <c r="AX3" i="3" l="1"/>
  <c r="AX2" i="3"/>
  <c r="AX1" i="3" s="1"/>
  <c r="AY5" i="3"/>
  <c r="AX4" i="3"/>
  <c r="AZ5" i="3" l="1"/>
  <c r="AY4" i="3"/>
  <c r="AY3" i="3"/>
  <c r="AY2" i="3"/>
  <c r="AY1" i="3" s="1"/>
  <c r="BA5" i="3" l="1"/>
  <c r="AZ4" i="3"/>
  <c r="AZ3" i="3"/>
  <c r="AZ2" i="3"/>
  <c r="AZ1" i="3" s="1"/>
  <c r="BA3" i="3" l="1"/>
  <c r="BB5" i="3"/>
  <c r="BA2" i="3"/>
  <c r="BA1" i="3" s="1"/>
  <c r="BA4" i="3"/>
  <c r="BB4" i="3" l="1"/>
  <c r="BB2" i="3"/>
  <c r="BB1" i="3" s="1"/>
  <c r="BB3" i="3"/>
</calcChain>
</file>

<file path=xl/comments1.xml><?xml version="1.0" encoding="utf-8"?>
<comments xmlns="http://schemas.openxmlformats.org/spreadsheetml/2006/main">
  <authors>
    <author>ExcelMadeEasy</author>
  </authors>
  <commentList>
    <comment ref="H3" authorId="0" shapeId="0">
      <text>
        <r>
          <rPr>
            <b/>
            <sz val="8"/>
            <color indexed="81"/>
            <rFont val="Tahoma"/>
            <family val="2"/>
          </rPr>
          <t xml:space="preserve">Enter status: 
to do, wait, closed
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 xml:space="preserve">Enter 1000 if you do not wish to recontact
otherwise enter the number of days. Default is 7 days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<sst xmlns="http://schemas.openxmlformats.org/spreadsheetml/2006/main" count="67" uniqueCount="60">
  <si>
    <t>no</t>
  </si>
  <si>
    <t>jobup</t>
  </si>
  <si>
    <t>manpower</t>
  </si>
  <si>
    <t>http://www.hays.ch/stellenangebote/jobs.cfm</t>
  </si>
  <si>
    <t xml:space="preserve"> </t>
  </si>
  <si>
    <t>https://www.manpower.ch/fr/candidats/recherche-doffres/resultats/?tx_displaycontroller%5Bq%5D=&amp;tx_displaycontroller%5Bq-publicationdate%5D=0</t>
  </si>
  <si>
    <t>https://jobs.kellyservices.ch/index.xhtml</t>
  </si>
  <si>
    <t>http://www.jobs.ch/fr/</t>
  </si>
  <si>
    <t>www.jobup.ch</t>
  </si>
  <si>
    <t>www.linkedin.com</t>
  </si>
  <si>
    <t>hays</t>
  </si>
  <si>
    <t>kellyservices</t>
  </si>
  <si>
    <t>linkedin</t>
  </si>
  <si>
    <t>jobs.ch</t>
  </si>
  <si>
    <t>monster</t>
  </si>
  <si>
    <t>Company</t>
  </si>
  <si>
    <t>Contact Person or Web Site</t>
  </si>
  <si>
    <t>Status</t>
  </si>
  <si>
    <t>Other comment</t>
  </si>
  <si>
    <t>Recontact</t>
  </si>
  <si>
    <t>JOB Search Template</t>
  </si>
  <si>
    <t xml:space="preserve">Brought to you by Excel Made Easy </t>
  </si>
  <si>
    <t>Entry date</t>
  </si>
  <si>
    <t>Last Contact</t>
  </si>
  <si>
    <t>Do not enter anything after this line.</t>
  </si>
  <si>
    <t>Select the last line and copy it to the next one.</t>
  </si>
  <si>
    <t>Apple</t>
  </si>
  <si>
    <t>Jack Jones</t>
  </si>
  <si>
    <t>Position, Task, subjects discussed, sujets discutés.</t>
  </si>
  <si>
    <t xml:space="preserve">17/01/2015: Project Manager, sent CV in english ver 2
27/01/2015: meeting for an interview
</t>
  </si>
  <si>
    <t>closed</t>
  </si>
  <si>
    <t>to do</t>
  </si>
  <si>
    <t>wait</t>
  </si>
  <si>
    <t>IBM</t>
  </si>
  <si>
    <t>Dell</t>
  </si>
  <si>
    <t>Mr. IB</t>
  </si>
  <si>
    <t>number of urgent</t>
  </si>
  <si>
    <t>Miss Dell</t>
  </si>
  <si>
    <t>Bing</t>
  </si>
  <si>
    <t>Mr Bing</t>
  </si>
  <si>
    <t>Sent offer for product manager</t>
  </si>
  <si>
    <t>sent offer for the project manager position</t>
  </si>
  <si>
    <t>done</t>
  </si>
  <si>
    <t>in purple to check the link</t>
  </si>
  <si>
    <t>forgot</t>
  </si>
  <si>
    <t>enter your favorite job search engines.</t>
  </si>
  <si>
    <t>www.monster.com</t>
  </si>
  <si>
    <t>Here you enter your daily searches and what the result of it was.</t>
  </si>
  <si>
    <t>You can also enter a reminder in a number of days in the Delay column.</t>
  </si>
  <si>
    <t>The status can be set to TO DO, WAIT a few days before sending, CLOSED.</t>
  </si>
  <si>
    <t>USE WEEKLY Searches to go to your main websites and track the searches</t>
  </si>
  <si>
    <t>to contact for the product manager job seen on
www.apple.com</t>
  </si>
  <si>
    <t>Next Contact</t>
  </si>
  <si>
    <t>Delay</t>
  </si>
  <si>
    <t>Document sent</t>
  </si>
  <si>
    <t>CV1</t>
  </si>
  <si>
    <t>CV2</t>
  </si>
  <si>
    <t>CV ver 3</t>
  </si>
  <si>
    <t>start date</t>
  </si>
  <si>
    <t>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</si>
</sst>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\-??_ ;_ @_ "/>
    <numFmt numFmtId="165" formatCode="dd/mm/yy"/>
    <numFmt numFmtId="166" formatCode="ddd\-d/mm"/>
    <numFmt numFmtId="167" formatCode="ddd\ d/mm/yy;@"/>
    <numFmt numFmtId="168" formatCode="ddd&quot; &quot;d/mm/yy;@"/>
    <numFmt numFmtId="169" formatCode="[$-C09]d/mm/yyyy"/>
  </numFmts>
  <fonts count="16" x14ac:knownFonts="1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4"/>
      <color indexed="5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4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color rgb="FF000000"/>
      <name val="Calibri"/>
      <family val="2"/>
    </font>
    <font>
      <b/>
      <sz val="14"/>
      <color rgb="FFFF0000"/>
      <name val="Calibri"/>
      <family val="2"/>
    </font>
    <font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29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3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49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60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17"/>
        <bgColor indexed="57"/>
      </patternFill>
    </fill>
    <fill>
      <patternFill patternType="solid">
        <fgColor indexed="57"/>
        <bgColor indexed="17"/>
      </patternFill>
    </fill>
    <fill>
      <patternFill patternType="solid">
        <fgColor indexed="44"/>
        <bgColor indexed="24"/>
      </patternFill>
    </fill>
    <fill>
      <patternFill patternType="solid">
        <fgColor indexed="52"/>
        <bgColor indexed="29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164" fontId="1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14" fontId="0" fillId="0" borderId="0" xfId="0" applyNumberFormat="1"/>
    <xf numFmtId="0" fontId="9" fillId="0" borderId="0" xfId="24" applyAlignment="1" applyProtection="1"/>
    <xf numFmtId="0" fontId="0" fillId="0" borderId="0" xfId="0" applyFill="1"/>
    <xf numFmtId="0" fontId="9" fillId="0" borderId="0" xfId="24" applyAlignment="1" applyProtection="1">
      <alignment horizontal="left"/>
    </xf>
    <xf numFmtId="0" fontId="0" fillId="0" borderId="0" xfId="0" applyAlignment="1">
      <alignment horizontal="center"/>
    </xf>
    <xf numFmtId="0" fontId="0" fillId="16" borderId="0" xfId="0" applyFill="1"/>
    <xf numFmtId="0" fontId="2" fillId="0" borderId="0" xfId="2" applyFont="1" applyAlignment="1" applyProtection="1">
      <alignment horizontal="left" vertical="center" wrapText="1"/>
      <protection locked="0"/>
    </xf>
    <xf numFmtId="166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2" applyFont="1" applyAlignment="1" applyProtection="1">
      <alignment horizontal="left" vertical="center" wrapText="1"/>
      <protection locked="0"/>
    </xf>
    <xf numFmtId="0" fontId="2" fillId="0" borderId="0" xfId="2" applyFont="1" applyFill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166" fontId="2" fillId="0" borderId="0" xfId="2" applyNumberFormat="1" applyFont="1" applyAlignment="1" applyProtection="1">
      <alignment horizontal="left" vertical="center" wrapText="1"/>
      <protection locked="0"/>
    </xf>
    <xf numFmtId="14" fontId="2" fillId="0" borderId="0" xfId="2" applyNumberFormat="1" applyFont="1" applyFill="1" applyAlignment="1" applyProtection="1">
      <alignment horizontal="left" vertical="center" wrapText="1"/>
      <protection locked="0"/>
    </xf>
    <xf numFmtId="0" fontId="2" fillId="0" borderId="0" xfId="2" applyFont="1" applyAlignment="1" applyProtection="1">
      <alignment wrapText="1"/>
      <protection locked="0"/>
    </xf>
    <xf numFmtId="165" fontId="2" fillId="0" borderId="0" xfId="2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49" fontId="0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8" fillId="0" borderId="0" xfId="0" applyNumberFormat="1" applyFont="1" applyProtection="1"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0" fillId="0" borderId="0" xfId="24" applyFont="1" applyAlignment="1" applyProtection="1">
      <alignment horizontal="left" vertical="center" wrapText="1"/>
    </xf>
    <xf numFmtId="167" fontId="2" fillId="0" borderId="0" xfId="2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left" vertical="center"/>
      <protection locked="0"/>
    </xf>
    <xf numFmtId="0" fontId="2" fillId="17" borderId="0" xfId="2" applyFont="1" applyFill="1" applyAlignment="1" applyProtection="1">
      <alignment horizontal="left" vertical="center" wrapText="1"/>
      <protection locked="0"/>
    </xf>
    <xf numFmtId="0" fontId="2" fillId="0" borderId="0" xfId="2" applyFont="1" applyFill="1" applyAlignment="1" applyProtection="1">
      <alignment horizontal="left" vertical="center"/>
      <protection locked="0"/>
    </xf>
    <xf numFmtId="167" fontId="2" fillId="0" borderId="0" xfId="2" applyNumberFormat="1" applyFont="1" applyFill="1" applyAlignment="1" applyProtection="1">
      <alignment horizontal="left" vertical="center"/>
      <protection locked="0"/>
    </xf>
    <xf numFmtId="14" fontId="2" fillId="17" borderId="0" xfId="0" applyNumberFormat="1" applyFont="1" applyFill="1" applyAlignment="1" applyProtection="1">
      <alignment horizontal="left" vertical="center"/>
      <protection locked="0"/>
    </xf>
    <xf numFmtId="0" fontId="2" fillId="17" borderId="0" xfId="0" applyFont="1" applyFill="1" applyAlignment="1" applyProtection="1">
      <alignment horizontal="left" vertical="center"/>
      <protection locked="0"/>
    </xf>
    <xf numFmtId="0" fontId="2" fillId="17" borderId="0" xfId="2" applyFont="1" applyFill="1" applyAlignment="1" applyProtection="1">
      <alignment horizontal="left" vertical="center"/>
      <protection locked="0"/>
    </xf>
    <xf numFmtId="167" fontId="2" fillId="17" borderId="0" xfId="2" applyNumberFormat="1" applyFont="1" applyFill="1" applyAlignment="1" applyProtection="1">
      <alignment horizontal="left" vertical="center"/>
      <protection locked="0"/>
    </xf>
    <xf numFmtId="14" fontId="2" fillId="17" borderId="0" xfId="2" applyNumberFormat="1" applyFont="1" applyFill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horizontal="left" vertical="center"/>
      <protection locked="0"/>
    </xf>
    <xf numFmtId="14" fontId="2" fillId="0" borderId="0" xfId="2" applyNumberFormat="1" applyFont="1" applyFill="1" applyAlignment="1" applyProtection="1">
      <alignment horizontal="left" vertical="center"/>
      <protection locked="0"/>
    </xf>
    <xf numFmtId="0" fontId="2" fillId="0" borderId="0" xfId="2" applyNumberFormat="1" applyFont="1" applyFill="1" applyAlignment="1" applyProtection="1">
      <alignment horizontal="left" vertical="center"/>
      <protection locked="0"/>
    </xf>
    <xf numFmtId="0" fontId="9" fillId="0" borderId="0" xfId="24" applyFill="1" applyAlignment="1" applyProtection="1"/>
    <xf numFmtId="0" fontId="0" fillId="0" borderId="0" xfId="0" applyFill="1" applyAlignment="1">
      <alignment vertical="top"/>
    </xf>
    <xf numFmtId="0" fontId="9" fillId="0" borderId="0" xfId="24" applyFill="1" applyAlignment="1" applyProtection="1">
      <alignment wrapText="1"/>
    </xf>
    <xf numFmtId="0" fontId="0" fillId="16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2" fillId="0" borderId="0" xfId="2" applyFont="1" applyAlignment="1" applyProtection="1">
      <alignment horizontal="left" vertical="center" wrapText="1"/>
    </xf>
    <xf numFmtId="166" fontId="14" fillId="0" borderId="0" xfId="2" applyNumberFormat="1" applyFont="1" applyAlignment="1" applyProtection="1">
      <alignment horizontal="left" vertical="center" wrapText="1"/>
    </xf>
    <xf numFmtId="14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2" applyFont="1" applyAlignment="1" applyProtection="1">
      <alignment horizontal="left" vertical="center"/>
    </xf>
    <xf numFmtId="0" fontId="2" fillId="0" borderId="0" xfId="2" applyFont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center" vertical="center" wrapText="1"/>
    </xf>
    <xf numFmtId="0" fontId="2" fillId="17" borderId="0" xfId="2" applyFont="1" applyFill="1" applyAlignment="1" applyProtection="1">
      <alignment horizontal="center"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168" fontId="15" fillId="0" borderId="0" xfId="2" applyNumberFormat="1" applyFont="1" applyFill="1" applyAlignment="1" applyProtection="1">
      <alignment horizontal="left" vertical="center" wrapText="1"/>
      <protection locked="0"/>
    </xf>
    <xf numFmtId="169" fontId="15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right"/>
    </xf>
  </cellXfs>
  <cellStyles count="25">
    <cellStyle name="Hyperlink" xfId="24" builtinId="8"/>
    <cellStyle name="Milliers 2" xfId="1"/>
    <cellStyle name="Normal" xfId="0" builtinId="0"/>
    <cellStyle name="Normal 2" xfId="2"/>
    <cellStyle name="Normal 2 2" xfId="3"/>
    <cellStyle name="Normal 3" xfId="4"/>
    <cellStyle name="Untitled1" xfId="5"/>
    <cellStyle name="Untitled10" xfId="6"/>
    <cellStyle name="Untitled11" xfId="7"/>
    <cellStyle name="Untitled12" xfId="8"/>
    <cellStyle name="Untitled13" xfId="9"/>
    <cellStyle name="Untitled14" xfId="10"/>
    <cellStyle name="Untitled15" xfId="11"/>
    <cellStyle name="Untitled16" xfId="12"/>
    <cellStyle name="Untitled17" xfId="13"/>
    <cellStyle name="Untitled18" xfId="14"/>
    <cellStyle name="Untitled19" xfId="15"/>
    <cellStyle name="Untitled2" xfId="16"/>
    <cellStyle name="Untitled3" xfId="17"/>
    <cellStyle name="Untitled4" xfId="18"/>
    <cellStyle name="Untitled5" xfId="19"/>
    <cellStyle name="Untitled6" xfId="20"/>
    <cellStyle name="Untitled7" xfId="21"/>
    <cellStyle name="Untitled8" xfId="22"/>
    <cellStyle name="Untitled9" xfId="23"/>
  </cellStyles>
  <dxfs count="31"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70" formatCode="d/mm/yyyy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70" formatCode="d/mm/yyyy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7" formatCode="ddd\ d/mm/yy;@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center" textRotation="0" wrapText="1" indent="0" justifyLastLine="0" shrinkToFit="0" readingOrder="0"/>
      <protection locked="0" hidden="0"/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29"/>
        </patternFill>
      </fill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23"/>
      </font>
      <fill>
        <patternFill patternType="solid">
          <fgColor indexed="31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D320"/>
      <rgbColor rgb="00FF950E"/>
      <rgbColor rgb="00FF6633"/>
      <rgbColor rgb="00666699"/>
      <rgbColor rgb="00999999"/>
      <rgbColor rgb="00003366"/>
      <rgbColor rgb="0000AE00"/>
      <rgbColor rgb="00003300"/>
      <rgbColor rgb="00333300"/>
      <rgbColor rgb="00FF420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235811</xdr:colOff>
      <xdr:row>13</xdr:row>
      <xdr:rowOff>4382</xdr:rowOff>
    </xdr:from>
    <xdr:to>
      <xdr:col>22</xdr:col>
      <xdr:colOff>58954</xdr:colOff>
      <xdr:row>23</xdr:row>
      <xdr:rowOff>141777</xdr:rowOff>
    </xdr:to>
    <xdr:sp macro="" textlink="">
      <xdr:nvSpPr>
        <xdr:cNvPr id="2" name="TextBox 1"/>
        <xdr:cNvSpPr txBox="1"/>
      </xdr:nvSpPr>
      <xdr:spPr>
        <a:xfrm>
          <a:off x="5503550" y="2215839"/>
          <a:ext cx="5331078" cy="1959568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solidFill>
                <a:schemeClr val="tx1"/>
              </a:solidFill>
            </a:rPr>
            <a:t>Here</a:t>
          </a:r>
          <a:r>
            <a:rPr lang="fr-FR" sz="1600" b="1" baseline="0">
              <a:solidFill>
                <a:schemeClr val="tx1"/>
              </a:solidFill>
            </a:rPr>
            <a:t> you enter the web site you use usually for your search. </a:t>
          </a:r>
        </a:p>
        <a:p>
          <a:r>
            <a:rPr lang="fr-FR" sz="1600" b="1" baseline="0">
              <a:solidFill>
                <a:schemeClr val="tx1"/>
              </a:solidFill>
            </a:rPr>
            <a:t>Like monster.com, linkedin.com, etc...</a:t>
          </a:r>
        </a:p>
        <a:p>
          <a:r>
            <a:rPr lang="fr-FR" sz="1600" b="1" baseline="0">
              <a:solidFill>
                <a:schemeClr val="tx1"/>
              </a:solidFill>
            </a:rPr>
            <a:t>Then you enter a schedule of when you want to go on them to check.</a:t>
          </a:r>
        </a:p>
        <a:p>
          <a:endParaRPr lang="fr-FR" sz="1600" b="1" baseline="0">
            <a:solidFill>
              <a:schemeClr val="tx1"/>
            </a:solidFill>
          </a:endParaRPr>
        </a:p>
        <a:p>
          <a:endParaRPr lang="fr-FR" sz="1600" b="1" baseline="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3:L235" totalsRowShown="0" headerRowDxfId="20" dataDxfId="19" headerRowCellStyle="Normal 2">
  <autoFilter ref="A3:L235"/>
  <tableColumns count="12">
    <tableColumn id="1" name="no" dataDxfId="18" dataCellStyle="Normal 2"/>
    <tableColumn id="2" name="Entry date" dataDxfId="17" dataCellStyle="Normal 2"/>
    <tableColumn id="3" name="Company" dataDxfId="16"/>
    <tableColumn id="4" name="Contact Person or Web Site" dataDxfId="15"/>
    <tableColumn id="5" name="Position, Task, subjects discussed, sujets discutés." dataDxfId="14"/>
    <tableColumn id="6" name="Document sent" dataDxfId="13"/>
    <tableColumn id="7" name="Last Contact" dataDxfId="12" dataCellStyle="Normal 2">
      <calculatedColumnFormula>IF(Table1[[#This Row],[Entry date]]="","",Table1[[#This Row],[Entry date]]+7)</calculatedColumnFormula>
    </tableColumn>
    <tableColumn id="9" name="Status" dataDxfId="11"/>
    <tableColumn id="13" name="Next Contact" dataDxfId="10">
      <calculatedColumnFormula>Table1[[#This Row],[Entry date]]+Table1[[#This Row],[Delay]]</calculatedColumnFormula>
    </tableColumn>
    <tableColumn id="10" name="Delay" dataDxfId="9" dataCellStyle="Normal 2"/>
    <tableColumn id="12" name="Recontact" dataDxfId="8" dataCellStyle="Normal 2">
      <calculatedColumnFormula>IF(Table1[[#This Row],[Entry date]]&lt;&gt;"",IF(Table1[[#This Row],[Next Contact]]&lt;=TODAY(), IF(Table1[[#This Row],[Status]]&lt;&gt;"closed",1,0),0),0)</calculatedColumnFormula>
    </tableColumn>
    <tableColumn id="11" name="Other comment" dataDxfId="7" dataCellStyle="Normal 2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adeeasy.com/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jobs.kellyservices.ch/index.xhtml" TargetMode="External"/><Relationship Id="rId7" Type="http://schemas.openxmlformats.org/officeDocument/2006/relationships/hyperlink" Target="http://www.linkedin.com/" TargetMode="External"/><Relationship Id="rId2" Type="http://schemas.openxmlformats.org/officeDocument/2006/relationships/hyperlink" Target="https://www.manpower.ch/fr/candidats/recherche-doffres/resultats/?tx_displaycontroller%5Bq%5D=&amp;tx_displaycontroller%5Bq-publicationdate%5D=0" TargetMode="External"/><Relationship Id="rId1" Type="http://schemas.openxmlformats.org/officeDocument/2006/relationships/hyperlink" Target="http://www.hays.ch/stellenangebote/jobs.cfm" TargetMode="External"/><Relationship Id="rId6" Type="http://schemas.openxmlformats.org/officeDocument/2006/relationships/hyperlink" Target="http://www.monster.com/" TargetMode="External"/><Relationship Id="rId5" Type="http://schemas.openxmlformats.org/officeDocument/2006/relationships/hyperlink" Target="http://www.jobup.ch/" TargetMode="External"/><Relationship Id="rId4" Type="http://schemas.openxmlformats.org/officeDocument/2006/relationships/hyperlink" Target="http://www.jobs.ch/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499"/>
  <sheetViews>
    <sheetView tabSelected="1" topLeftCell="A2" zoomScaleSheetLayoutView="100" workbookViewId="0">
      <pane ySplit="2" topLeftCell="A4" activePane="bottomLeft" state="frozen"/>
      <selection activeCell="A2" sqref="A2"/>
      <selection pane="bottomLeft" activeCell="E2" sqref="E2"/>
    </sheetView>
  </sheetViews>
  <sheetFormatPr defaultColWidth="11.42578125" defaultRowHeight="15" x14ac:dyDescent="0.2"/>
  <cols>
    <col min="1" max="1" width="6.5703125" style="57" customWidth="1"/>
    <col min="2" max="2" width="15.42578125" style="8" customWidth="1"/>
    <col min="3" max="3" width="17.140625" style="9" customWidth="1"/>
    <col min="4" max="4" width="16.7109375" style="9" customWidth="1"/>
    <col min="5" max="5" width="69.42578125" style="9" customWidth="1"/>
    <col min="6" max="6" width="10.7109375" style="9" customWidth="1"/>
    <col min="7" max="7" width="11.28515625" style="28" customWidth="1"/>
    <col min="8" max="9" width="11.42578125" style="9"/>
    <col min="10" max="10" width="6.42578125" style="7" customWidth="1"/>
    <col min="11" max="11" width="9.42578125" style="7" customWidth="1"/>
    <col min="12" max="12" width="106.28515625" style="7" customWidth="1"/>
    <col min="13" max="16384" width="11.42578125" style="7"/>
  </cols>
  <sheetData>
    <row r="1" spans="1:12" ht="17.25" hidden="1" customHeight="1" x14ac:dyDescent="0.2">
      <c r="E1" s="10"/>
      <c r="G1" s="9"/>
    </row>
    <row r="2" spans="1:12" s="51" customFormat="1" ht="37.5" x14ac:dyDescent="0.2">
      <c r="A2" s="58"/>
      <c r="B2" s="52" t="s">
        <v>20</v>
      </c>
      <c r="D2" s="53">
        <f ca="1">NOW()</f>
        <v>42936.810351736109</v>
      </c>
      <c r="E2" s="29" t="s">
        <v>21</v>
      </c>
      <c r="F2" s="54"/>
      <c r="G2" s="54"/>
      <c r="H2" s="54"/>
      <c r="I2" s="55" t="s">
        <v>36</v>
      </c>
      <c r="J2" s="56"/>
      <c r="K2" s="51">
        <f ca="1">SUM(Table1[Recontact])</f>
        <v>3</v>
      </c>
    </row>
    <row r="3" spans="1:12" ht="30" x14ac:dyDescent="0.2">
      <c r="A3" s="57" t="s">
        <v>0</v>
      </c>
      <c r="B3" s="13" t="s">
        <v>22</v>
      </c>
      <c r="C3" s="7" t="s">
        <v>15</v>
      </c>
      <c r="D3" s="9" t="s">
        <v>16</v>
      </c>
      <c r="E3" s="9" t="s">
        <v>28</v>
      </c>
      <c r="F3" s="9" t="s">
        <v>54</v>
      </c>
      <c r="G3" s="11" t="s">
        <v>23</v>
      </c>
      <c r="H3" s="9" t="s">
        <v>17</v>
      </c>
      <c r="I3" s="9" t="s">
        <v>52</v>
      </c>
      <c r="J3" s="7" t="s">
        <v>53</v>
      </c>
      <c r="K3" s="7" t="s">
        <v>19</v>
      </c>
      <c r="L3" s="7" t="s">
        <v>18</v>
      </c>
    </row>
    <row r="4" spans="1:12" ht="30" x14ac:dyDescent="0.2">
      <c r="A4" s="57">
        <v>1</v>
      </c>
      <c r="B4" s="61">
        <v>42011</v>
      </c>
      <c r="C4" s="62" t="s">
        <v>26</v>
      </c>
      <c r="D4" s="63" t="s">
        <v>27</v>
      </c>
      <c r="E4" s="63" t="s">
        <v>51</v>
      </c>
      <c r="F4" s="63" t="s">
        <v>55</v>
      </c>
      <c r="G4" s="14">
        <f>IF(Table1[[#This Row],[Entry date]]="","",Table1[[#This Row],[Entry date]]+7)</f>
        <v>42018</v>
      </c>
      <c r="H4" s="9" t="s">
        <v>31</v>
      </c>
      <c r="I4" s="12">
        <f>IF(Table1[[#This Row],[Last Contact]]="","",Table1[[#This Row],[Last Contact]]+Table1[[#This Row],[Delay]])</f>
        <v>42025</v>
      </c>
      <c r="J4" s="11">
        <v>7</v>
      </c>
      <c r="K4" s="7">
        <f ca="1">IF(Table1[[#This Row],[Last Contact]]&lt;&gt;"",IF(Table1[[#This Row],[Next Contact]]&lt;=TODAY(), IF(Table1[[#This Row],[Status]]&lt;&gt;"closed",1,0),0),0)</f>
        <v>1</v>
      </c>
      <c r="L4" s="11"/>
    </row>
    <row r="5" spans="1:12" ht="45" x14ac:dyDescent="0.2">
      <c r="A5" s="57">
        <f t="shared" ref="A5:A65" si="0">A4+1</f>
        <v>2</v>
      </c>
      <c r="B5" s="61">
        <v>42012</v>
      </c>
      <c r="C5" s="62" t="s">
        <v>33</v>
      </c>
      <c r="D5" s="63" t="s">
        <v>35</v>
      </c>
      <c r="E5" s="63" t="s">
        <v>29</v>
      </c>
      <c r="F5" s="63" t="s">
        <v>56</v>
      </c>
      <c r="G5" s="14">
        <f>IF(Table1[[#This Row],[Entry date]]="","",Table1[[#This Row],[Entry date]]+7)</f>
        <v>42019</v>
      </c>
      <c r="H5" s="9" t="s">
        <v>32</v>
      </c>
      <c r="I5" s="12">
        <f>IF(Table1[[#This Row],[Last Contact]]="","",Table1[[#This Row],[Last Contact]]+Table1[[#This Row],[Delay]])</f>
        <v>42026</v>
      </c>
      <c r="J5" s="11">
        <v>7</v>
      </c>
      <c r="K5" s="7">
        <f ca="1">IF(Table1[[#This Row],[Last Contact]]&lt;&gt;"",IF(Table1[[#This Row],[Next Contact]]&lt;=TODAY(), IF(Table1[[#This Row],[Status]]&lt;&gt;"closed",1,0),0),0)</f>
        <v>1</v>
      </c>
      <c r="L5" s="11"/>
    </row>
    <row r="6" spans="1:12" x14ac:dyDescent="0.2">
      <c r="A6" s="57">
        <f t="shared" si="0"/>
        <v>3</v>
      </c>
      <c r="B6" s="61">
        <v>42013</v>
      </c>
      <c r="C6" s="62" t="s">
        <v>34</v>
      </c>
      <c r="D6" s="63" t="s">
        <v>37</v>
      </c>
      <c r="E6" s="63" t="s">
        <v>41</v>
      </c>
      <c r="F6" s="63" t="s">
        <v>55</v>
      </c>
      <c r="G6" s="14">
        <f>IF(Table1[[#This Row],[Entry date]]="","",Table1[[#This Row],[Entry date]]+7)</f>
        <v>42020</v>
      </c>
      <c r="H6" s="9" t="s">
        <v>30</v>
      </c>
      <c r="I6" s="12">
        <f>IF(Table1[[#This Row],[Last Contact]]="","",Table1[[#This Row],[Last Contact]]+Table1[[#This Row],[Delay]])</f>
        <v>42020</v>
      </c>
      <c r="J6" s="11">
        <v>0</v>
      </c>
      <c r="K6" s="7">
        <f ca="1">IF(Table1[[#This Row],[Last Contact]]&lt;&gt;"",IF(Table1[[#This Row],[Next Contact]]&lt;=TODAY(), IF(Table1[[#This Row],[Status]]&lt;&gt;"closed",1,0),0),0)</f>
        <v>0</v>
      </c>
      <c r="L6" s="11"/>
    </row>
    <row r="7" spans="1:12" x14ac:dyDescent="0.2">
      <c r="A7" s="57">
        <f t="shared" si="0"/>
        <v>4</v>
      </c>
      <c r="B7" s="61">
        <v>42014</v>
      </c>
      <c r="C7" s="62" t="s">
        <v>38</v>
      </c>
      <c r="D7" s="63" t="s">
        <v>39</v>
      </c>
      <c r="E7" s="63" t="s">
        <v>40</v>
      </c>
      <c r="F7" s="63" t="s">
        <v>57</v>
      </c>
      <c r="G7" s="14">
        <f>IF(Table1[[#This Row],[Entry date]]="","",Table1[[#This Row],[Entry date]]+7)</f>
        <v>42021</v>
      </c>
      <c r="H7" s="9" t="s">
        <v>32</v>
      </c>
      <c r="I7" s="12">
        <f>IF(Table1[[#This Row],[Last Contact]]="","",Table1[[#This Row],[Last Contact]]+Table1[[#This Row],[Delay]])</f>
        <v>42028</v>
      </c>
      <c r="J7" s="11">
        <v>7</v>
      </c>
      <c r="K7" s="7">
        <f ca="1">IF(Table1[[#This Row],[Last Contact]]&lt;&gt;"",IF(Table1[[#This Row],[Next Contact]]&lt;=TODAY(), IF(Table1[[#This Row],[Status]]&lt;&gt;"closed",1,0),0),0)</f>
        <v>1</v>
      </c>
      <c r="L7" s="11"/>
    </row>
    <row r="8" spans="1:12" x14ac:dyDescent="0.2">
      <c r="A8" s="57">
        <f t="shared" si="0"/>
        <v>5</v>
      </c>
      <c r="B8" s="61"/>
      <c r="C8" s="62"/>
      <c r="D8"/>
      <c r="E8"/>
      <c r="F8"/>
      <c r="G8" s="14" t="str">
        <f>IF(Table1[[#This Row],[Entry date]]="","",Table1[[#This Row],[Entry date]]+7)</f>
        <v/>
      </c>
      <c r="I8" s="12" t="str">
        <f>IF(Table1[[#This Row],[Last Contact]]="","",Table1[[#This Row],[Last Contact]]+Table1[[#This Row],[Delay]])</f>
        <v/>
      </c>
      <c r="J8" s="11">
        <v>7</v>
      </c>
      <c r="K8" s="7">
        <f ca="1">IF(Table1[[#This Row],[Last Contact]]&lt;&gt;"",IF(Table1[[#This Row],[Next Contact]]&lt;=TODAY(), IF(Table1[[#This Row],[Status]]&lt;&gt;"closed",1,0),0),0)</f>
        <v>0</v>
      </c>
      <c r="L8" s="11"/>
    </row>
    <row r="9" spans="1:12" ht="42" x14ac:dyDescent="0.35">
      <c r="A9" s="57">
        <f t="shared" si="0"/>
        <v>6</v>
      </c>
      <c r="B9" s="61"/>
      <c r="C9" s="62"/>
      <c r="D9"/>
      <c r="E9" s="50" t="s">
        <v>47</v>
      </c>
      <c r="F9"/>
      <c r="G9" s="14" t="str">
        <f>IF(Table1[[#This Row],[Entry date]]="","",Table1[[#This Row],[Entry date]]+7)</f>
        <v/>
      </c>
      <c r="I9" s="12" t="str">
        <f>IF(Table1[[#This Row],[Last Contact]]="","",Table1[[#This Row],[Last Contact]]+Table1[[#This Row],[Delay]])</f>
        <v/>
      </c>
      <c r="J9" s="11">
        <v>7</v>
      </c>
      <c r="K9" s="7">
        <f ca="1">IF(Table1[[#This Row],[Last Contact]]&lt;&gt;"",IF(Table1[[#This Row],[Next Contact]]&lt;=TODAY(), IF(Table1[[#This Row],[Status]]&lt;&gt;"closed",1,0),0),0)</f>
        <v>0</v>
      </c>
      <c r="L9" s="11"/>
    </row>
    <row r="10" spans="1:12" ht="42" x14ac:dyDescent="0.35">
      <c r="A10" s="57">
        <f t="shared" si="0"/>
        <v>7</v>
      </c>
      <c r="B10" s="61"/>
      <c r="C10" s="62"/>
      <c r="D10"/>
      <c r="E10" s="50" t="s">
        <v>49</v>
      </c>
      <c r="F10"/>
      <c r="G10" s="14" t="str">
        <f>IF(Table1[[#This Row],[Entry date]]="","",Table1[[#This Row],[Entry date]]+7)</f>
        <v/>
      </c>
      <c r="I10" s="12" t="str">
        <f>IF(Table1[[#This Row],[Last Contact]]="","",Table1[[#This Row],[Last Contact]]+Table1[[#This Row],[Delay]])</f>
        <v/>
      </c>
      <c r="J10" s="11">
        <v>7</v>
      </c>
      <c r="K10" s="7">
        <f ca="1">IF(Table1[[#This Row],[Last Contact]]&lt;&gt;"",IF(Table1[[#This Row],[Next Contact]]&lt;=TODAY(), IF(Table1[[#This Row],[Status]]&lt;&gt;"closed",1,0),0),0)</f>
        <v>0</v>
      </c>
      <c r="L10" s="11"/>
    </row>
    <row r="11" spans="1:12" ht="42" x14ac:dyDescent="0.35">
      <c r="A11" s="57">
        <f t="shared" si="0"/>
        <v>8</v>
      </c>
      <c r="B11" s="61"/>
      <c r="C11" s="62"/>
      <c r="D11"/>
      <c r="E11" s="50" t="s">
        <v>48</v>
      </c>
      <c r="F11"/>
      <c r="G11" s="14" t="str">
        <f>IF(Table1[[#This Row],[Entry date]]="","",Table1[[#This Row],[Entry date]]+7)</f>
        <v/>
      </c>
      <c r="I11" s="12" t="str">
        <f>IF(Table1[[#This Row],[Last Contact]]="","",Table1[[#This Row],[Last Contact]]+Table1[[#This Row],[Delay]])</f>
        <v/>
      </c>
      <c r="J11" s="11">
        <v>7</v>
      </c>
      <c r="K11" s="7">
        <f ca="1">IF(Table1[[#This Row],[Last Contact]]&lt;&gt;"",IF(Table1[[#This Row],[Next Contact]]&lt;=TODAY(), IF(Table1[[#This Row],[Status]]&lt;&gt;"closed",1,0),0),0)</f>
        <v>0</v>
      </c>
      <c r="L11" s="11"/>
    </row>
    <row r="12" spans="1:12" ht="42" x14ac:dyDescent="0.35">
      <c r="A12" s="57">
        <f t="shared" si="0"/>
        <v>9</v>
      </c>
      <c r="B12" s="61"/>
      <c r="C12" s="62"/>
      <c r="D12"/>
      <c r="E12" s="50" t="s">
        <v>50</v>
      </c>
      <c r="F12"/>
      <c r="G12" s="14" t="str">
        <f>IF(Table1[[#This Row],[Entry date]]="","",Table1[[#This Row],[Entry date]]+7)</f>
        <v/>
      </c>
      <c r="I12" s="12" t="str">
        <f>IF(Table1[[#This Row],[Last Contact]]="","",Table1[[#This Row],[Last Contact]]+Table1[[#This Row],[Delay]])</f>
        <v/>
      </c>
      <c r="J12" s="11">
        <v>7</v>
      </c>
      <c r="K12" s="7">
        <f ca="1">IF(Table1[[#This Row],[Last Contact]]&lt;&gt;"",IF(Table1[[#This Row],[Next Contact]]&lt;=TODAY(), IF(Table1[[#This Row],[Status]]&lt;&gt;"closed",1,0),0),0)</f>
        <v>0</v>
      </c>
      <c r="L12" s="11"/>
    </row>
    <row r="13" spans="1:12" x14ac:dyDescent="0.2">
      <c r="A13" s="57">
        <f t="shared" si="0"/>
        <v>10</v>
      </c>
      <c r="B13" s="30"/>
      <c r="C13" s="12"/>
      <c r="G13" s="14" t="str">
        <f>IF(Table1[[#This Row],[Entry date]]="","",Table1[[#This Row],[Entry date]]+7)</f>
        <v/>
      </c>
      <c r="I13" s="12" t="str">
        <f>IF(Table1[[#This Row],[Last Contact]]="","",Table1[[#This Row],[Last Contact]]+Table1[[#This Row],[Delay]])</f>
        <v/>
      </c>
      <c r="J13" s="11">
        <v>7</v>
      </c>
      <c r="K13" s="7">
        <f ca="1">IF(Table1[[#This Row],[Last Contact]]&lt;&gt;"",IF(Table1[[#This Row],[Next Contact]]&lt;=TODAY(), IF(Table1[[#This Row],[Status]]&lt;&gt;"closed",1,0),0),0)</f>
        <v>0</v>
      </c>
      <c r="L13" s="11"/>
    </row>
    <row r="14" spans="1:12" x14ac:dyDescent="0.2">
      <c r="A14" s="57">
        <f t="shared" si="0"/>
        <v>11</v>
      </c>
      <c r="B14" s="30"/>
      <c r="C14" s="12"/>
      <c r="G14" s="14" t="str">
        <f>IF(Table1[[#This Row],[Entry date]]="","",Table1[[#This Row],[Entry date]]+7)</f>
        <v/>
      </c>
      <c r="I14" s="12" t="str">
        <f>IF(Table1[[#This Row],[Last Contact]]="","",Table1[[#This Row],[Last Contact]]+Table1[[#This Row],[Delay]])</f>
        <v/>
      </c>
      <c r="J14" s="11">
        <v>7</v>
      </c>
      <c r="K14" s="7">
        <f ca="1">IF(Table1[[#This Row],[Last Contact]]&lt;&gt;"",IF(Table1[[#This Row],[Next Contact]]&lt;=TODAY(), IF(Table1[[#This Row],[Status]]&lt;&gt;"closed",1,0),0),0)</f>
        <v>0</v>
      </c>
      <c r="L14" s="11"/>
    </row>
    <row r="15" spans="1:12" x14ac:dyDescent="0.2">
      <c r="A15" s="57">
        <f t="shared" si="0"/>
        <v>12</v>
      </c>
      <c r="B15" s="30"/>
      <c r="C15" s="12"/>
      <c r="G15" s="14" t="str">
        <f>IF(Table1[[#This Row],[Entry date]]="","",Table1[[#This Row],[Entry date]]+7)</f>
        <v/>
      </c>
      <c r="I15" s="12" t="str">
        <f>IF(Table1[[#This Row],[Last Contact]]="","",Table1[[#This Row],[Last Contact]]+Table1[[#This Row],[Delay]])</f>
        <v/>
      </c>
      <c r="J15" s="11">
        <v>7</v>
      </c>
      <c r="K15" s="7">
        <f ca="1">IF(Table1[[#This Row],[Last Contact]]&lt;&gt;"",IF(Table1[[#This Row],[Next Contact]]&lt;=TODAY(), IF(Table1[[#This Row],[Status]]&lt;&gt;"closed",1,0),0),0)</f>
        <v>0</v>
      </c>
      <c r="L15" s="11"/>
    </row>
    <row r="16" spans="1:12" x14ac:dyDescent="0.2">
      <c r="A16" s="57">
        <f t="shared" si="0"/>
        <v>13</v>
      </c>
      <c r="B16" s="30"/>
      <c r="C16" s="12"/>
      <c r="G16" s="14" t="str">
        <f>IF(Table1[[#This Row],[Entry date]]="","",Table1[[#This Row],[Entry date]]+7)</f>
        <v/>
      </c>
      <c r="I16" s="12" t="str">
        <f>IF(Table1[[#This Row],[Last Contact]]="","",Table1[[#This Row],[Last Contact]]+Table1[[#This Row],[Delay]])</f>
        <v/>
      </c>
      <c r="J16" s="11">
        <v>7</v>
      </c>
      <c r="K16" s="7">
        <f ca="1">IF(Table1[[#This Row],[Last Contact]]&lt;&gt;"",IF(Table1[[#This Row],[Next Contact]]&lt;=TODAY(), IF(Table1[[#This Row],[Status]]&lt;&gt;"closed",1,0),0),0)</f>
        <v>0</v>
      </c>
      <c r="L16" s="11"/>
    </row>
    <row r="17" spans="1:12" x14ac:dyDescent="0.2">
      <c r="A17" s="57">
        <f t="shared" si="0"/>
        <v>14</v>
      </c>
      <c r="B17" s="30"/>
      <c r="C17" s="12"/>
      <c r="G17" s="14" t="str">
        <f>IF(Table1[[#This Row],[Entry date]]="","",Table1[[#This Row],[Entry date]]+7)</f>
        <v/>
      </c>
      <c r="I17" s="12" t="str">
        <f>IF(Table1[[#This Row],[Last Contact]]="","",Table1[[#This Row],[Last Contact]]+Table1[[#This Row],[Delay]])</f>
        <v/>
      </c>
      <c r="J17" s="11">
        <v>7</v>
      </c>
      <c r="K17" s="7">
        <f ca="1">IF(Table1[[#This Row],[Last Contact]]&lt;&gt;"",IF(Table1[[#This Row],[Next Contact]]&lt;=TODAY(), IF(Table1[[#This Row],[Status]]&lt;&gt;"closed",1,0),0),0)</f>
        <v>0</v>
      </c>
      <c r="L17" s="11"/>
    </row>
    <row r="18" spans="1:12" x14ac:dyDescent="0.2">
      <c r="A18" s="57">
        <f t="shared" si="0"/>
        <v>15</v>
      </c>
      <c r="B18" s="30"/>
      <c r="C18" s="12"/>
      <c r="G18" s="14" t="str">
        <f>IF(Table1[[#This Row],[Entry date]]="","",Table1[[#This Row],[Entry date]]+7)</f>
        <v/>
      </c>
      <c r="I18" s="12" t="str">
        <f>IF(Table1[[#This Row],[Last Contact]]="","",Table1[[#This Row],[Last Contact]]+Table1[[#This Row],[Delay]])</f>
        <v/>
      </c>
      <c r="J18" s="11">
        <v>7</v>
      </c>
      <c r="K18" s="7">
        <f ca="1">IF(Table1[[#This Row],[Last Contact]]&lt;&gt;"",IF(Table1[[#This Row],[Next Contact]]&lt;=TODAY(), IF(Table1[[#This Row],[Status]]&lt;&gt;"closed",1,0),0),0)</f>
        <v>0</v>
      </c>
      <c r="L18" s="11"/>
    </row>
    <row r="19" spans="1:12" x14ac:dyDescent="0.2">
      <c r="A19" s="57">
        <f t="shared" si="0"/>
        <v>16</v>
      </c>
      <c r="B19" s="30"/>
      <c r="C19" s="12"/>
      <c r="G19" s="14" t="str">
        <f>IF(Table1[[#This Row],[Entry date]]="","",Table1[[#This Row],[Entry date]]+7)</f>
        <v/>
      </c>
      <c r="I19" s="12" t="str">
        <f>IF(Table1[[#This Row],[Last Contact]]="","",Table1[[#This Row],[Last Contact]]+Table1[[#This Row],[Delay]])</f>
        <v/>
      </c>
      <c r="J19" s="11">
        <v>7</v>
      </c>
      <c r="K19" s="7">
        <f ca="1">IF(Table1[[#This Row],[Last Contact]]&lt;&gt;"",IF(Table1[[#This Row],[Next Contact]]&lt;=TODAY(), IF(Table1[[#This Row],[Status]]&lt;&gt;"closed",1,0),0),0)</f>
        <v>0</v>
      </c>
      <c r="L19" s="11"/>
    </row>
    <row r="20" spans="1:12" x14ac:dyDescent="0.2">
      <c r="A20" s="57">
        <f t="shared" si="0"/>
        <v>17</v>
      </c>
      <c r="B20" s="30"/>
      <c r="C20" s="12"/>
      <c r="G20" s="14" t="str">
        <f>IF(Table1[[#This Row],[Entry date]]="","",Table1[[#This Row],[Entry date]]+7)</f>
        <v/>
      </c>
      <c r="I20" s="12" t="str">
        <f>IF(Table1[[#This Row],[Last Contact]]="","",Table1[[#This Row],[Last Contact]]+Table1[[#This Row],[Delay]])</f>
        <v/>
      </c>
      <c r="J20" s="11">
        <v>7</v>
      </c>
      <c r="K20" s="7">
        <f ca="1">IF(Table1[[#This Row],[Last Contact]]&lt;&gt;"",IF(Table1[[#This Row],[Next Contact]]&lt;=TODAY(), IF(Table1[[#This Row],[Status]]&lt;&gt;"closed",1,0),0),0)</f>
        <v>0</v>
      </c>
      <c r="L20" s="11"/>
    </row>
    <row r="21" spans="1:12" x14ac:dyDescent="0.2">
      <c r="A21" s="57">
        <f t="shared" si="0"/>
        <v>18</v>
      </c>
      <c r="B21" s="30"/>
      <c r="C21" s="12"/>
      <c r="G21" s="14" t="str">
        <f>IF(Table1[[#This Row],[Entry date]]="","",Table1[[#This Row],[Entry date]]+7)</f>
        <v/>
      </c>
      <c r="I21" s="12" t="str">
        <f>IF(Table1[[#This Row],[Last Contact]]="","",Table1[[#This Row],[Last Contact]]+Table1[[#This Row],[Delay]])</f>
        <v/>
      </c>
      <c r="J21" s="11">
        <v>7</v>
      </c>
      <c r="K21" s="7">
        <f ca="1">IF(Table1[[#This Row],[Last Contact]]&lt;&gt;"",IF(Table1[[#This Row],[Next Contact]]&lt;=TODAY(), IF(Table1[[#This Row],[Status]]&lt;&gt;"closed",1,0),0),0)</f>
        <v>0</v>
      </c>
      <c r="L21" s="11"/>
    </row>
    <row r="22" spans="1:12" x14ac:dyDescent="0.2">
      <c r="A22" s="57">
        <f t="shared" si="0"/>
        <v>19</v>
      </c>
      <c r="B22" s="30"/>
      <c r="C22" s="12"/>
      <c r="G22" s="14" t="str">
        <f>IF(Table1[[#This Row],[Entry date]]="","",Table1[[#This Row],[Entry date]]+7)</f>
        <v/>
      </c>
      <c r="I22" s="12" t="str">
        <f>IF(Table1[[#This Row],[Last Contact]]="","",Table1[[#This Row],[Last Contact]]+Table1[[#This Row],[Delay]])</f>
        <v/>
      </c>
      <c r="J22" s="11">
        <v>7</v>
      </c>
      <c r="K22" s="7">
        <f ca="1">IF(Table1[[#This Row],[Last Contact]]&lt;&gt;"",IF(Table1[[#This Row],[Next Contact]]&lt;=TODAY(), IF(Table1[[#This Row],[Status]]&lt;&gt;"closed",1,0),0),0)</f>
        <v>0</v>
      </c>
      <c r="L22" s="11"/>
    </row>
    <row r="23" spans="1:12" x14ac:dyDescent="0.2">
      <c r="A23" s="57">
        <f t="shared" si="0"/>
        <v>20</v>
      </c>
      <c r="B23" s="30"/>
      <c r="C23" s="12"/>
      <c r="G23" s="14" t="str">
        <f>IF(Table1[[#This Row],[Entry date]]="","",Table1[[#This Row],[Entry date]]+7)</f>
        <v/>
      </c>
      <c r="I23" s="12" t="str">
        <f>IF(Table1[[#This Row],[Last Contact]]="","",Table1[[#This Row],[Last Contact]]+Table1[[#This Row],[Delay]])</f>
        <v/>
      </c>
      <c r="J23" s="11">
        <v>7</v>
      </c>
      <c r="K23" s="7">
        <f ca="1">IF(Table1[[#This Row],[Last Contact]]&lt;&gt;"",IF(Table1[[#This Row],[Next Contact]]&lt;=TODAY(), IF(Table1[[#This Row],[Status]]&lt;&gt;"closed",1,0),0),0)</f>
        <v>0</v>
      </c>
      <c r="L23" s="11"/>
    </row>
    <row r="24" spans="1:12" x14ac:dyDescent="0.2">
      <c r="A24" s="57">
        <f t="shared" si="0"/>
        <v>21</v>
      </c>
      <c r="B24" s="30"/>
      <c r="C24" s="12"/>
      <c r="G24" s="14" t="str">
        <f>IF(Table1[[#This Row],[Entry date]]="","",Table1[[#This Row],[Entry date]]+7)</f>
        <v/>
      </c>
      <c r="I24" s="12" t="str">
        <f>IF(Table1[[#This Row],[Last Contact]]="","",Table1[[#This Row],[Last Contact]]+Table1[[#This Row],[Delay]])</f>
        <v/>
      </c>
      <c r="J24" s="11">
        <v>7</v>
      </c>
      <c r="K24" s="7">
        <f ca="1">IF(Table1[[#This Row],[Last Contact]]&lt;&gt;"",IF(Table1[[#This Row],[Next Contact]]&lt;=TODAY(), IF(Table1[[#This Row],[Status]]&lt;&gt;"closed",1,0),0),0)</f>
        <v>0</v>
      </c>
      <c r="L24" s="11"/>
    </row>
    <row r="25" spans="1:12" x14ac:dyDescent="0.2">
      <c r="A25" s="57">
        <f t="shared" si="0"/>
        <v>22</v>
      </c>
      <c r="B25" s="30"/>
      <c r="C25" s="12"/>
      <c r="G25" s="14" t="str">
        <f>IF(Table1[[#This Row],[Entry date]]="","",Table1[[#This Row],[Entry date]]+7)</f>
        <v/>
      </c>
      <c r="I25" s="12" t="str">
        <f>IF(Table1[[#This Row],[Last Contact]]="","",Table1[[#This Row],[Last Contact]]+Table1[[#This Row],[Delay]])</f>
        <v/>
      </c>
      <c r="J25" s="11">
        <v>7</v>
      </c>
      <c r="K25" s="7">
        <f ca="1">IF(Table1[[#This Row],[Last Contact]]&lt;&gt;"",IF(Table1[[#This Row],[Next Contact]]&lt;=TODAY(), IF(Table1[[#This Row],[Status]]&lt;&gt;"closed",1,0),0),0)</f>
        <v>0</v>
      </c>
      <c r="L25" s="11"/>
    </row>
    <row r="26" spans="1:12" x14ac:dyDescent="0.2">
      <c r="A26" s="57">
        <f t="shared" si="0"/>
        <v>23</v>
      </c>
      <c r="B26" s="30"/>
      <c r="C26" s="12"/>
      <c r="G26" s="14" t="str">
        <f>IF(Table1[[#This Row],[Entry date]]="","",Table1[[#This Row],[Entry date]]+7)</f>
        <v/>
      </c>
      <c r="I26" s="12" t="str">
        <f>IF(Table1[[#This Row],[Last Contact]]="","",Table1[[#This Row],[Last Contact]]+Table1[[#This Row],[Delay]])</f>
        <v/>
      </c>
      <c r="J26" s="11">
        <v>7</v>
      </c>
      <c r="K26" s="7">
        <f ca="1">IF(Table1[[#This Row],[Last Contact]]&lt;&gt;"",IF(Table1[[#This Row],[Next Contact]]&lt;=TODAY(), IF(Table1[[#This Row],[Status]]&lt;&gt;"closed",1,0),0),0)</f>
        <v>0</v>
      </c>
      <c r="L26" s="11"/>
    </row>
    <row r="27" spans="1:12" x14ac:dyDescent="0.2">
      <c r="A27" s="57">
        <f t="shared" si="0"/>
        <v>24</v>
      </c>
      <c r="B27" s="30"/>
      <c r="C27" s="12"/>
      <c r="G27" s="14" t="str">
        <f>IF(Table1[[#This Row],[Entry date]]="","",Table1[[#This Row],[Entry date]]+7)</f>
        <v/>
      </c>
      <c r="I27" s="12" t="str">
        <f>IF(Table1[[#This Row],[Last Contact]]="","",Table1[[#This Row],[Last Contact]]+Table1[[#This Row],[Delay]])</f>
        <v/>
      </c>
      <c r="J27" s="11">
        <v>7</v>
      </c>
      <c r="K27" s="7">
        <f ca="1">IF(Table1[[#This Row],[Last Contact]]&lt;&gt;"",IF(Table1[[#This Row],[Next Contact]]&lt;=TODAY(), IF(Table1[[#This Row],[Status]]&lt;&gt;"closed",1,0),0),0)</f>
        <v>0</v>
      </c>
      <c r="L27" s="11"/>
    </row>
    <row r="28" spans="1:12" x14ac:dyDescent="0.2">
      <c r="A28" s="57">
        <f t="shared" si="0"/>
        <v>25</v>
      </c>
      <c r="B28" s="30"/>
      <c r="C28" s="12"/>
      <c r="G28" s="14" t="str">
        <f>IF(Table1[[#This Row],[Entry date]]="","",Table1[[#This Row],[Entry date]]+7)</f>
        <v/>
      </c>
      <c r="I28" s="12" t="str">
        <f>IF(Table1[[#This Row],[Last Contact]]="","",Table1[[#This Row],[Last Contact]]+Table1[[#This Row],[Delay]])</f>
        <v/>
      </c>
      <c r="J28" s="11">
        <v>7</v>
      </c>
      <c r="K28" s="7">
        <f ca="1">IF(Table1[[#This Row],[Last Contact]]&lt;&gt;"",IF(Table1[[#This Row],[Next Contact]]&lt;=TODAY(), IF(Table1[[#This Row],[Status]]&lt;&gt;"closed",1,0),0),0)</f>
        <v>0</v>
      </c>
      <c r="L28" s="11"/>
    </row>
    <row r="29" spans="1:12" x14ac:dyDescent="0.2">
      <c r="A29" s="57">
        <f t="shared" si="0"/>
        <v>26</v>
      </c>
      <c r="B29" s="30"/>
      <c r="C29" s="12"/>
      <c r="G29" s="14" t="str">
        <f>IF(Table1[[#This Row],[Entry date]]="","",Table1[[#This Row],[Entry date]]+7)</f>
        <v/>
      </c>
      <c r="I29" s="12" t="str">
        <f>IF(Table1[[#This Row],[Last Contact]]="","",Table1[[#This Row],[Last Contact]]+Table1[[#This Row],[Delay]])</f>
        <v/>
      </c>
      <c r="J29" s="11">
        <v>7</v>
      </c>
      <c r="K29" s="7">
        <f ca="1">IF(Table1[[#This Row],[Last Contact]]&lt;&gt;"",IF(Table1[[#This Row],[Next Contact]]&lt;=TODAY(), IF(Table1[[#This Row],[Status]]&lt;&gt;"closed",1,0),0),0)</f>
        <v>0</v>
      </c>
      <c r="L29" s="11"/>
    </row>
    <row r="30" spans="1:12" x14ac:dyDescent="0.2">
      <c r="A30" s="57">
        <f t="shared" si="0"/>
        <v>27</v>
      </c>
      <c r="B30" s="30"/>
      <c r="C30" s="12"/>
      <c r="G30" s="14" t="str">
        <f>IF(Table1[[#This Row],[Entry date]]="","",Table1[[#This Row],[Entry date]]+7)</f>
        <v/>
      </c>
      <c r="I30" s="12" t="str">
        <f>IF(Table1[[#This Row],[Last Contact]]="","",Table1[[#This Row],[Last Contact]]+Table1[[#This Row],[Delay]])</f>
        <v/>
      </c>
      <c r="J30" s="11">
        <v>7</v>
      </c>
      <c r="K30" s="7">
        <f ca="1">IF(Table1[[#This Row],[Last Contact]]&lt;&gt;"",IF(Table1[[#This Row],[Next Contact]]&lt;=TODAY(), IF(Table1[[#This Row],[Status]]&lt;&gt;"closed",1,0),0),0)</f>
        <v>0</v>
      </c>
      <c r="L30" s="11"/>
    </row>
    <row r="31" spans="1:12" x14ac:dyDescent="0.2">
      <c r="A31" s="57">
        <f t="shared" si="0"/>
        <v>28</v>
      </c>
      <c r="B31" s="30"/>
      <c r="C31" s="12"/>
      <c r="G31" s="14" t="str">
        <f>IF(Table1[[#This Row],[Entry date]]="","",Table1[[#This Row],[Entry date]]+7)</f>
        <v/>
      </c>
      <c r="I31" s="12" t="str">
        <f>IF(Table1[[#This Row],[Last Contact]]="","",Table1[[#This Row],[Last Contact]]+Table1[[#This Row],[Delay]])</f>
        <v/>
      </c>
      <c r="J31" s="11">
        <v>7</v>
      </c>
      <c r="K31" s="7">
        <f ca="1">IF(Table1[[#This Row],[Last Contact]]&lt;&gt;"",IF(Table1[[#This Row],[Next Contact]]&lt;=TODAY(), IF(Table1[[#This Row],[Status]]&lt;&gt;"closed",1,0),0),0)</f>
        <v>0</v>
      </c>
      <c r="L31" s="11"/>
    </row>
    <row r="32" spans="1:12" x14ac:dyDescent="0.2">
      <c r="A32" s="57">
        <f t="shared" si="0"/>
        <v>29</v>
      </c>
      <c r="B32" s="30"/>
      <c r="C32" s="12"/>
      <c r="G32" s="14" t="str">
        <f>IF(Table1[[#This Row],[Entry date]]="","",Table1[[#This Row],[Entry date]]+7)</f>
        <v/>
      </c>
      <c r="I32" s="12" t="str">
        <f>IF(Table1[[#This Row],[Last Contact]]="","",Table1[[#This Row],[Last Contact]]+Table1[[#This Row],[Delay]])</f>
        <v/>
      </c>
      <c r="J32" s="11">
        <v>7</v>
      </c>
      <c r="K32" s="7">
        <f ca="1">IF(Table1[[#This Row],[Last Contact]]&lt;&gt;"",IF(Table1[[#This Row],[Next Contact]]&lt;=TODAY(), IF(Table1[[#This Row],[Status]]&lt;&gt;"closed",1,0),0),0)</f>
        <v>0</v>
      </c>
      <c r="L32" s="11"/>
    </row>
    <row r="33" spans="1:12" x14ac:dyDescent="0.2">
      <c r="A33" s="57">
        <f t="shared" si="0"/>
        <v>30</v>
      </c>
      <c r="B33" s="30"/>
      <c r="C33" s="12"/>
      <c r="G33" s="14" t="str">
        <f>IF(Table1[[#This Row],[Entry date]]="","",Table1[[#This Row],[Entry date]]+7)</f>
        <v/>
      </c>
      <c r="I33" s="12" t="str">
        <f>IF(Table1[[#This Row],[Last Contact]]="","",Table1[[#This Row],[Last Contact]]+Table1[[#This Row],[Delay]])</f>
        <v/>
      </c>
      <c r="J33" s="11">
        <v>7</v>
      </c>
      <c r="K33" s="7">
        <f ca="1">IF(Table1[[#This Row],[Last Contact]]&lt;&gt;"",IF(Table1[[#This Row],[Next Contact]]&lt;=TODAY(), IF(Table1[[#This Row],[Status]]&lt;&gt;"closed",1,0),0),0)</f>
        <v>0</v>
      </c>
      <c r="L33" s="11"/>
    </row>
    <row r="34" spans="1:12" x14ac:dyDescent="0.2">
      <c r="A34" s="57">
        <f t="shared" si="0"/>
        <v>31</v>
      </c>
      <c r="B34" s="30"/>
      <c r="C34" s="12"/>
      <c r="G34" s="14" t="str">
        <f>IF(Table1[[#This Row],[Entry date]]="","",Table1[[#This Row],[Entry date]]+7)</f>
        <v/>
      </c>
      <c r="I34" s="12" t="str">
        <f>IF(Table1[[#This Row],[Last Contact]]="","",Table1[[#This Row],[Last Contact]]+Table1[[#This Row],[Delay]])</f>
        <v/>
      </c>
      <c r="J34" s="11">
        <v>7</v>
      </c>
      <c r="K34" s="7">
        <f ca="1">IF(Table1[[#This Row],[Last Contact]]&lt;&gt;"",IF(Table1[[#This Row],[Next Contact]]&lt;=TODAY(), IF(Table1[[#This Row],[Status]]&lt;&gt;"closed",1,0),0),0)</f>
        <v>0</v>
      </c>
      <c r="L34" s="11"/>
    </row>
    <row r="35" spans="1:12" x14ac:dyDescent="0.2">
      <c r="A35" s="57">
        <f t="shared" si="0"/>
        <v>32</v>
      </c>
      <c r="B35" s="30"/>
      <c r="C35" s="12"/>
      <c r="G35" s="14" t="str">
        <f>IF(Table1[[#This Row],[Entry date]]="","",Table1[[#This Row],[Entry date]]+7)</f>
        <v/>
      </c>
      <c r="I35" s="12" t="str">
        <f>IF(Table1[[#This Row],[Last Contact]]="","",Table1[[#This Row],[Last Contact]]+Table1[[#This Row],[Delay]])</f>
        <v/>
      </c>
      <c r="J35" s="11">
        <v>7</v>
      </c>
      <c r="K35" s="7">
        <f ca="1">IF(Table1[[#This Row],[Last Contact]]&lt;&gt;"",IF(Table1[[#This Row],[Next Contact]]&lt;=TODAY(), IF(Table1[[#This Row],[Status]]&lt;&gt;"closed",1,0),0),0)</f>
        <v>0</v>
      </c>
      <c r="L35" s="11"/>
    </row>
    <row r="36" spans="1:12" x14ac:dyDescent="0.2">
      <c r="A36" s="57">
        <f t="shared" si="0"/>
        <v>33</v>
      </c>
      <c r="B36" s="30"/>
      <c r="C36" s="12"/>
      <c r="G36" s="14" t="str">
        <f>IF(Table1[[#This Row],[Entry date]]="","",Table1[[#This Row],[Entry date]]+7)</f>
        <v/>
      </c>
      <c r="I36" s="12" t="str">
        <f>IF(Table1[[#This Row],[Last Contact]]="","",Table1[[#This Row],[Last Contact]]+Table1[[#This Row],[Delay]])</f>
        <v/>
      </c>
      <c r="J36" s="11">
        <v>7</v>
      </c>
      <c r="K36" s="7">
        <f ca="1">IF(Table1[[#This Row],[Last Contact]]&lt;&gt;"",IF(Table1[[#This Row],[Next Contact]]&lt;=TODAY(), IF(Table1[[#This Row],[Status]]&lt;&gt;"closed",1,0),0),0)</f>
        <v>0</v>
      </c>
      <c r="L36" s="11"/>
    </row>
    <row r="37" spans="1:12" x14ac:dyDescent="0.2">
      <c r="A37" s="57">
        <f t="shared" si="0"/>
        <v>34</v>
      </c>
      <c r="B37" s="30"/>
      <c r="C37" s="12"/>
      <c r="G37" s="14" t="str">
        <f>IF(Table1[[#This Row],[Entry date]]="","",Table1[[#This Row],[Entry date]]+7)</f>
        <v/>
      </c>
      <c r="I37" s="12" t="str">
        <f>IF(Table1[[#This Row],[Last Contact]]="","",Table1[[#This Row],[Last Contact]]+Table1[[#This Row],[Delay]])</f>
        <v/>
      </c>
      <c r="J37" s="11">
        <v>7</v>
      </c>
      <c r="K37" s="7">
        <f ca="1">IF(Table1[[#This Row],[Last Contact]]&lt;&gt;"",IF(Table1[[#This Row],[Next Contact]]&lt;=TODAY(), IF(Table1[[#This Row],[Status]]&lt;&gt;"closed",1,0),0),0)</f>
        <v>0</v>
      </c>
      <c r="L37" s="11"/>
    </row>
    <row r="38" spans="1:12" x14ac:dyDescent="0.2">
      <c r="A38" s="57">
        <f t="shared" si="0"/>
        <v>35</v>
      </c>
      <c r="B38" s="30"/>
      <c r="C38" s="12"/>
      <c r="G38" s="14" t="str">
        <f>IF(Table1[[#This Row],[Entry date]]="","",Table1[[#This Row],[Entry date]]+7)</f>
        <v/>
      </c>
      <c r="I38" s="12" t="str">
        <f>IF(Table1[[#This Row],[Last Contact]]="","",Table1[[#This Row],[Last Contact]]+Table1[[#This Row],[Delay]])</f>
        <v/>
      </c>
      <c r="J38" s="11">
        <v>7</v>
      </c>
      <c r="K38" s="7">
        <f ca="1">IF(Table1[[#This Row],[Last Contact]]&lt;&gt;"",IF(Table1[[#This Row],[Next Contact]]&lt;=TODAY(), IF(Table1[[#This Row],[Status]]&lt;&gt;"closed",1,0),0),0)</f>
        <v>0</v>
      </c>
      <c r="L38" s="11"/>
    </row>
    <row r="39" spans="1:12" x14ac:dyDescent="0.2">
      <c r="A39" s="57">
        <f t="shared" si="0"/>
        <v>36</v>
      </c>
      <c r="B39" s="30"/>
      <c r="C39" s="12"/>
      <c r="G39" s="14" t="str">
        <f>IF(Table1[[#This Row],[Entry date]]="","",Table1[[#This Row],[Entry date]]+7)</f>
        <v/>
      </c>
      <c r="I39" s="12" t="str">
        <f>IF(Table1[[#This Row],[Last Contact]]="","",Table1[[#This Row],[Last Contact]]+Table1[[#This Row],[Delay]])</f>
        <v/>
      </c>
      <c r="J39" s="11">
        <v>7</v>
      </c>
      <c r="K39" s="7">
        <f ca="1">IF(Table1[[#This Row],[Last Contact]]&lt;&gt;"",IF(Table1[[#This Row],[Next Contact]]&lt;=TODAY(), IF(Table1[[#This Row],[Status]]&lt;&gt;"closed",1,0),0),0)</f>
        <v>0</v>
      </c>
      <c r="L39" s="11"/>
    </row>
    <row r="40" spans="1:12" x14ac:dyDescent="0.2">
      <c r="A40" s="57">
        <f t="shared" si="0"/>
        <v>37</v>
      </c>
      <c r="B40" s="30"/>
      <c r="C40" s="12"/>
      <c r="G40" s="14" t="str">
        <f>IF(Table1[[#This Row],[Entry date]]="","",Table1[[#This Row],[Entry date]]+7)</f>
        <v/>
      </c>
      <c r="I40" s="12" t="str">
        <f>IF(Table1[[#This Row],[Last Contact]]="","",Table1[[#This Row],[Last Contact]]+Table1[[#This Row],[Delay]])</f>
        <v/>
      </c>
      <c r="J40" s="11">
        <v>7</v>
      </c>
      <c r="K40" s="7">
        <f ca="1">IF(Table1[[#This Row],[Last Contact]]&lt;&gt;"",IF(Table1[[#This Row],[Next Contact]]&lt;=TODAY(), IF(Table1[[#This Row],[Status]]&lt;&gt;"closed",1,0),0),0)</f>
        <v>0</v>
      </c>
      <c r="L40" s="11"/>
    </row>
    <row r="41" spans="1:12" x14ac:dyDescent="0.2">
      <c r="A41" s="57">
        <f t="shared" si="0"/>
        <v>38</v>
      </c>
      <c r="B41" s="30"/>
      <c r="C41" s="12"/>
      <c r="G41" s="14" t="str">
        <f>IF(Table1[[#This Row],[Entry date]]="","",Table1[[#This Row],[Entry date]]+7)</f>
        <v/>
      </c>
      <c r="I41" s="12" t="str">
        <f>IF(Table1[[#This Row],[Last Contact]]="","",Table1[[#This Row],[Last Contact]]+Table1[[#This Row],[Delay]])</f>
        <v/>
      </c>
      <c r="J41" s="11">
        <v>7</v>
      </c>
      <c r="K41" s="7">
        <f ca="1">IF(Table1[[#This Row],[Last Contact]]&lt;&gt;"",IF(Table1[[#This Row],[Next Contact]]&lt;=TODAY(), IF(Table1[[#This Row],[Status]]&lt;&gt;"closed",1,0),0),0)</f>
        <v>0</v>
      </c>
      <c r="L41" s="11"/>
    </row>
    <row r="42" spans="1:12" x14ac:dyDescent="0.2">
      <c r="A42" s="57">
        <f t="shared" si="0"/>
        <v>39</v>
      </c>
      <c r="B42" s="30"/>
      <c r="C42" s="12"/>
      <c r="G42" s="14" t="str">
        <f>IF(Table1[[#This Row],[Entry date]]="","",Table1[[#This Row],[Entry date]]+7)</f>
        <v/>
      </c>
      <c r="I42" s="12" t="str">
        <f>IF(Table1[[#This Row],[Last Contact]]="","",Table1[[#This Row],[Last Contact]]+Table1[[#This Row],[Delay]])</f>
        <v/>
      </c>
      <c r="J42" s="11">
        <v>7</v>
      </c>
      <c r="K42" s="7">
        <f ca="1">IF(Table1[[#This Row],[Last Contact]]&lt;&gt;"",IF(Table1[[#This Row],[Next Contact]]&lt;=TODAY(), IF(Table1[[#This Row],[Status]]&lt;&gt;"closed",1,0),0),0)</f>
        <v>0</v>
      </c>
      <c r="L42" s="11"/>
    </row>
    <row r="43" spans="1:12" x14ac:dyDescent="0.2">
      <c r="A43" s="57">
        <f t="shared" si="0"/>
        <v>40</v>
      </c>
      <c r="B43" s="30"/>
      <c r="C43" s="12"/>
      <c r="G43" s="14" t="str">
        <f>IF(Table1[[#This Row],[Entry date]]="","",Table1[[#This Row],[Entry date]]+7)</f>
        <v/>
      </c>
      <c r="I43" s="12" t="str">
        <f>IF(Table1[[#This Row],[Last Contact]]="","",Table1[[#This Row],[Last Contact]]+Table1[[#This Row],[Delay]])</f>
        <v/>
      </c>
      <c r="J43" s="11">
        <v>7</v>
      </c>
      <c r="K43" s="7">
        <f ca="1">IF(Table1[[#This Row],[Last Contact]]&lt;&gt;"",IF(Table1[[#This Row],[Next Contact]]&lt;=TODAY(), IF(Table1[[#This Row],[Status]]&lt;&gt;"closed",1,0),0),0)</f>
        <v>0</v>
      </c>
      <c r="L43" s="11"/>
    </row>
    <row r="44" spans="1:12" x14ac:dyDescent="0.2">
      <c r="A44" s="57">
        <f t="shared" si="0"/>
        <v>41</v>
      </c>
      <c r="B44" s="30"/>
      <c r="C44" s="12"/>
      <c r="G44" s="14" t="str">
        <f>IF(Table1[[#This Row],[Entry date]]="","",Table1[[#This Row],[Entry date]]+7)</f>
        <v/>
      </c>
      <c r="I44" s="12" t="str">
        <f>IF(Table1[[#This Row],[Last Contact]]="","",Table1[[#This Row],[Last Contact]]+Table1[[#This Row],[Delay]])</f>
        <v/>
      </c>
      <c r="J44" s="11">
        <v>7</v>
      </c>
      <c r="K44" s="7">
        <f ca="1">IF(Table1[[#This Row],[Last Contact]]&lt;&gt;"",IF(Table1[[#This Row],[Next Contact]]&lt;=TODAY(), IF(Table1[[#This Row],[Status]]&lt;&gt;"closed",1,0),0),0)</f>
        <v>0</v>
      </c>
      <c r="L44" s="11"/>
    </row>
    <row r="45" spans="1:12" x14ac:dyDescent="0.2">
      <c r="A45" s="57">
        <f t="shared" si="0"/>
        <v>42</v>
      </c>
      <c r="B45" s="30"/>
      <c r="C45" s="12"/>
      <c r="G45" s="14" t="str">
        <f>IF(Table1[[#This Row],[Entry date]]="","",Table1[[#This Row],[Entry date]]+7)</f>
        <v/>
      </c>
      <c r="I45" s="12" t="str">
        <f>IF(Table1[[#This Row],[Last Contact]]="","",Table1[[#This Row],[Last Contact]]+Table1[[#This Row],[Delay]])</f>
        <v/>
      </c>
      <c r="J45" s="11">
        <v>7</v>
      </c>
      <c r="K45" s="7">
        <f ca="1">IF(Table1[[#This Row],[Last Contact]]&lt;&gt;"",IF(Table1[[#This Row],[Next Contact]]&lt;=TODAY(), IF(Table1[[#This Row],[Status]]&lt;&gt;"closed",1,0),0),0)</f>
        <v>0</v>
      </c>
      <c r="L45" s="11"/>
    </row>
    <row r="46" spans="1:12" x14ac:dyDescent="0.2">
      <c r="A46" s="57">
        <f t="shared" si="0"/>
        <v>43</v>
      </c>
      <c r="B46" s="30"/>
      <c r="C46" s="12"/>
      <c r="G46" s="14" t="str">
        <f>IF(Table1[[#This Row],[Entry date]]="","",Table1[[#This Row],[Entry date]]+7)</f>
        <v/>
      </c>
      <c r="I46" s="12" t="str">
        <f>IF(Table1[[#This Row],[Last Contact]]="","",Table1[[#This Row],[Last Contact]]+Table1[[#This Row],[Delay]])</f>
        <v/>
      </c>
      <c r="J46" s="11">
        <v>7</v>
      </c>
      <c r="K46" s="7">
        <f ca="1">IF(Table1[[#This Row],[Last Contact]]&lt;&gt;"",IF(Table1[[#This Row],[Next Contact]]&lt;=TODAY(), IF(Table1[[#This Row],[Status]]&lt;&gt;"closed",1,0),0),0)</f>
        <v>0</v>
      </c>
      <c r="L46" s="11"/>
    </row>
    <row r="47" spans="1:12" x14ac:dyDescent="0.2">
      <c r="A47" s="57">
        <f t="shared" si="0"/>
        <v>44</v>
      </c>
      <c r="B47" s="30"/>
      <c r="C47" s="12"/>
      <c r="G47" s="14" t="str">
        <f>IF(Table1[[#This Row],[Entry date]]="","",Table1[[#This Row],[Entry date]]+7)</f>
        <v/>
      </c>
      <c r="I47" s="12" t="str">
        <f>IF(Table1[[#This Row],[Last Contact]]="","",Table1[[#This Row],[Last Contact]]+Table1[[#This Row],[Delay]])</f>
        <v/>
      </c>
      <c r="J47" s="11">
        <v>7</v>
      </c>
      <c r="K47" s="7">
        <f ca="1">IF(Table1[[#This Row],[Last Contact]]&lt;&gt;"",IF(Table1[[#This Row],[Next Contact]]&lt;=TODAY(), IF(Table1[[#This Row],[Status]]&lt;&gt;"closed",1,0),0),0)</f>
        <v>0</v>
      </c>
      <c r="L47" s="11"/>
    </row>
    <row r="48" spans="1:12" x14ac:dyDescent="0.2">
      <c r="A48" s="57">
        <f t="shared" si="0"/>
        <v>45</v>
      </c>
      <c r="B48" s="30"/>
      <c r="C48" s="12"/>
      <c r="G48" s="14" t="str">
        <f>IF(Table1[[#This Row],[Entry date]]="","",Table1[[#This Row],[Entry date]]+7)</f>
        <v/>
      </c>
      <c r="I48" s="12" t="str">
        <f>IF(Table1[[#This Row],[Last Contact]]="","",Table1[[#This Row],[Last Contact]]+Table1[[#This Row],[Delay]])</f>
        <v/>
      </c>
      <c r="J48" s="11">
        <v>7</v>
      </c>
      <c r="K48" s="7">
        <f ca="1">IF(Table1[[#This Row],[Last Contact]]&lt;&gt;"",IF(Table1[[#This Row],[Next Contact]]&lt;=TODAY(), IF(Table1[[#This Row],[Status]]&lt;&gt;"closed",1,0),0),0)</f>
        <v>0</v>
      </c>
      <c r="L48" s="11"/>
    </row>
    <row r="49" spans="1:12" x14ac:dyDescent="0.2">
      <c r="A49" s="57">
        <f t="shared" si="0"/>
        <v>46</v>
      </c>
      <c r="B49" s="30"/>
      <c r="C49" s="12"/>
      <c r="G49" s="14" t="str">
        <f>IF(Table1[[#This Row],[Entry date]]="","",Table1[[#This Row],[Entry date]]+7)</f>
        <v/>
      </c>
      <c r="I49" s="12" t="str">
        <f>IF(Table1[[#This Row],[Last Contact]]="","",Table1[[#This Row],[Last Contact]]+Table1[[#This Row],[Delay]])</f>
        <v/>
      </c>
      <c r="J49" s="11">
        <v>7</v>
      </c>
      <c r="K49" s="7">
        <f ca="1">IF(Table1[[#This Row],[Last Contact]]&lt;&gt;"",IF(Table1[[#This Row],[Next Contact]]&lt;=TODAY(), IF(Table1[[#This Row],[Status]]&lt;&gt;"closed",1,0),0),0)</f>
        <v>0</v>
      </c>
      <c r="L49" s="11"/>
    </row>
    <row r="50" spans="1:12" x14ac:dyDescent="0.2">
      <c r="A50" s="57">
        <f t="shared" si="0"/>
        <v>47</v>
      </c>
      <c r="B50" s="30"/>
      <c r="C50" s="12"/>
      <c r="G50" s="14" t="str">
        <f>IF(Table1[[#This Row],[Entry date]]="","",Table1[[#This Row],[Entry date]]+7)</f>
        <v/>
      </c>
      <c r="I50" s="12" t="str">
        <f>IF(Table1[[#This Row],[Last Contact]]="","",Table1[[#This Row],[Last Contact]]+Table1[[#This Row],[Delay]])</f>
        <v/>
      </c>
      <c r="J50" s="11">
        <v>7</v>
      </c>
      <c r="K50" s="7">
        <f ca="1">IF(Table1[[#This Row],[Last Contact]]&lt;&gt;"",IF(Table1[[#This Row],[Next Contact]]&lt;=TODAY(), IF(Table1[[#This Row],[Status]]&lt;&gt;"closed",1,0),0),0)</f>
        <v>0</v>
      </c>
      <c r="L50" s="11"/>
    </row>
    <row r="51" spans="1:12" x14ac:dyDescent="0.2">
      <c r="A51" s="57">
        <f t="shared" si="0"/>
        <v>48</v>
      </c>
      <c r="B51" s="30"/>
      <c r="C51" s="12"/>
      <c r="G51" s="14" t="str">
        <f>IF(Table1[[#This Row],[Entry date]]="","",Table1[[#This Row],[Entry date]]+7)</f>
        <v/>
      </c>
      <c r="I51" s="12" t="str">
        <f>IF(Table1[[#This Row],[Last Contact]]="","",Table1[[#This Row],[Last Contact]]+Table1[[#This Row],[Delay]])</f>
        <v/>
      </c>
      <c r="J51" s="11">
        <v>7</v>
      </c>
      <c r="K51" s="7">
        <f ca="1">IF(Table1[[#This Row],[Last Contact]]&lt;&gt;"",IF(Table1[[#This Row],[Next Contact]]&lt;=TODAY(), IF(Table1[[#This Row],[Status]]&lt;&gt;"closed",1,0),0),0)</f>
        <v>0</v>
      </c>
      <c r="L51" s="11"/>
    </row>
    <row r="52" spans="1:12" x14ac:dyDescent="0.2">
      <c r="A52" s="57">
        <f t="shared" si="0"/>
        <v>49</v>
      </c>
      <c r="B52" s="30"/>
      <c r="C52" s="12"/>
      <c r="G52" s="14" t="str">
        <f>IF(Table1[[#This Row],[Entry date]]="","",Table1[[#This Row],[Entry date]]+7)</f>
        <v/>
      </c>
      <c r="I52" s="12" t="str">
        <f>IF(Table1[[#This Row],[Last Contact]]="","",Table1[[#This Row],[Last Contact]]+Table1[[#This Row],[Delay]])</f>
        <v/>
      </c>
      <c r="J52" s="11">
        <v>7</v>
      </c>
      <c r="K52" s="7">
        <f ca="1">IF(Table1[[#This Row],[Last Contact]]&lt;&gt;"",IF(Table1[[#This Row],[Next Contact]]&lt;=TODAY(), IF(Table1[[#This Row],[Status]]&lt;&gt;"closed",1,0),0),0)</f>
        <v>0</v>
      </c>
      <c r="L52" s="11"/>
    </row>
    <row r="53" spans="1:12" x14ac:dyDescent="0.2">
      <c r="A53" s="57">
        <f t="shared" si="0"/>
        <v>50</v>
      </c>
      <c r="B53" s="30"/>
      <c r="C53" s="12"/>
      <c r="G53" s="14" t="str">
        <f>IF(Table1[[#This Row],[Entry date]]="","",Table1[[#This Row],[Entry date]]+7)</f>
        <v/>
      </c>
      <c r="I53" s="12" t="str">
        <f>IF(Table1[[#This Row],[Last Contact]]="","",Table1[[#This Row],[Last Contact]]+Table1[[#This Row],[Delay]])</f>
        <v/>
      </c>
      <c r="J53" s="11">
        <v>7</v>
      </c>
      <c r="K53" s="7">
        <f ca="1">IF(Table1[[#This Row],[Last Contact]]&lt;&gt;"",IF(Table1[[#This Row],[Next Contact]]&lt;=TODAY(), IF(Table1[[#This Row],[Status]]&lt;&gt;"closed",1,0),0),0)</f>
        <v>0</v>
      </c>
      <c r="L53" s="11"/>
    </row>
    <row r="54" spans="1:12" x14ac:dyDescent="0.2">
      <c r="A54" s="57">
        <f t="shared" si="0"/>
        <v>51</v>
      </c>
      <c r="B54" s="30"/>
      <c r="C54" s="12"/>
      <c r="G54" s="14" t="str">
        <f>IF(Table1[[#This Row],[Entry date]]="","",Table1[[#This Row],[Entry date]]+7)</f>
        <v/>
      </c>
      <c r="I54" s="12" t="str">
        <f>IF(Table1[[#This Row],[Last Contact]]="","",Table1[[#This Row],[Last Contact]]+Table1[[#This Row],[Delay]])</f>
        <v/>
      </c>
      <c r="J54" s="11">
        <v>7</v>
      </c>
      <c r="K54" s="7">
        <f ca="1">IF(Table1[[#This Row],[Last Contact]]&lt;&gt;"",IF(Table1[[#This Row],[Next Contact]]&lt;=TODAY(), IF(Table1[[#This Row],[Status]]&lt;&gt;"closed",1,0),0),0)</f>
        <v>0</v>
      </c>
      <c r="L54" s="11"/>
    </row>
    <row r="55" spans="1:12" x14ac:dyDescent="0.2">
      <c r="A55" s="57">
        <f t="shared" si="0"/>
        <v>52</v>
      </c>
      <c r="B55" s="30"/>
      <c r="C55" s="12"/>
      <c r="G55" s="14" t="str">
        <f>IF(Table1[[#This Row],[Entry date]]="","",Table1[[#This Row],[Entry date]]+7)</f>
        <v/>
      </c>
      <c r="I55" s="12" t="str">
        <f>IF(Table1[[#This Row],[Last Contact]]="","",Table1[[#This Row],[Last Contact]]+Table1[[#This Row],[Delay]])</f>
        <v/>
      </c>
      <c r="J55" s="11">
        <v>7</v>
      </c>
      <c r="K55" s="7">
        <f ca="1">IF(Table1[[#This Row],[Last Contact]]&lt;&gt;"",IF(Table1[[#This Row],[Next Contact]]&lt;=TODAY(), IF(Table1[[#This Row],[Status]]&lt;&gt;"closed",1,0),0),0)</f>
        <v>0</v>
      </c>
      <c r="L55" s="11"/>
    </row>
    <row r="56" spans="1:12" x14ac:dyDescent="0.2">
      <c r="A56" s="57">
        <f t="shared" si="0"/>
        <v>53</v>
      </c>
      <c r="B56" s="30"/>
      <c r="C56" s="12"/>
      <c r="G56" s="14" t="str">
        <f>IF(Table1[[#This Row],[Entry date]]="","",Table1[[#This Row],[Entry date]]+7)</f>
        <v/>
      </c>
      <c r="I56" s="12" t="str">
        <f>IF(Table1[[#This Row],[Last Contact]]="","",Table1[[#This Row],[Last Contact]]+Table1[[#This Row],[Delay]])</f>
        <v/>
      </c>
      <c r="J56" s="11">
        <v>7</v>
      </c>
      <c r="K56" s="7">
        <f ca="1">IF(Table1[[#This Row],[Last Contact]]&lt;&gt;"",IF(Table1[[#This Row],[Next Contact]]&lt;=TODAY(), IF(Table1[[#This Row],[Status]]&lt;&gt;"closed",1,0),0),0)</f>
        <v>0</v>
      </c>
      <c r="L56" s="11"/>
    </row>
    <row r="57" spans="1:12" x14ac:dyDescent="0.2">
      <c r="A57" s="57">
        <f t="shared" si="0"/>
        <v>54</v>
      </c>
      <c r="B57" s="30"/>
      <c r="C57" s="12"/>
      <c r="G57" s="14" t="str">
        <f>IF(Table1[[#This Row],[Entry date]]="","",Table1[[#This Row],[Entry date]]+7)</f>
        <v/>
      </c>
      <c r="I57" s="12" t="str">
        <f>IF(Table1[[#This Row],[Last Contact]]="","",Table1[[#This Row],[Last Contact]]+Table1[[#This Row],[Delay]])</f>
        <v/>
      </c>
      <c r="J57" s="11">
        <v>7</v>
      </c>
      <c r="K57" s="7">
        <f ca="1">IF(Table1[[#This Row],[Last Contact]]&lt;&gt;"",IF(Table1[[#This Row],[Next Contact]]&lt;=TODAY(), IF(Table1[[#This Row],[Status]]&lt;&gt;"closed",1,0),0),0)</f>
        <v>0</v>
      </c>
      <c r="L57" s="11"/>
    </row>
    <row r="58" spans="1:12" x14ac:dyDescent="0.2">
      <c r="A58" s="57">
        <f t="shared" si="0"/>
        <v>55</v>
      </c>
      <c r="B58" s="30"/>
      <c r="C58" s="12"/>
      <c r="G58" s="14" t="str">
        <f>IF(Table1[[#This Row],[Entry date]]="","",Table1[[#This Row],[Entry date]]+7)</f>
        <v/>
      </c>
      <c r="I58" s="12" t="str">
        <f>IF(Table1[[#This Row],[Last Contact]]="","",Table1[[#This Row],[Last Contact]]+Table1[[#This Row],[Delay]])</f>
        <v/>
      </c>
      <c r="J58" s="11">
        <v>7</v>
      </c>
      <c r="K58" s="7">
        <f ca="1">IF(Table1[[#This Row],[Last Contact]]&lt;&gt;"",IF(Table1[[#This Row],[Next Contact]]&lt;=TODAY(), IF(Table1[[#This Row],[Status]]&lt;&gt;"closed",1,0),0),0)</f>
        <v>0</v>
      </c>
      <c r="L58" s="11"/>
    </row>
    <row r="59" spans="1:12" x14ac:dyDescent="0.2">
      <c r="A59" s="57">
        <f t="shared" si="0"/>
        <v>56</v>
      </c>
      <c r="B59" s="30"/>
      <c r="C59" s="12"/>
      <c r="G59" s="14" t="str">
        <f>IF(Table1[[#This Row],[Entry date]]="","",Table1[[#This Row],[Entry date]]+7)</f>
        <v/>
      </c>
      <c r="I59" s="12" t="str">
        <f>IF(Table1[[#This Row],[Last Contact]]="","",Table1[[#This Row],[Last Contact]]+Table1[[#This Row],[Delay]])</f>
        <v/>
      </c>
      <c r="J59" s="11">
        <v>7</v>
      </c>
      <c r="K59" s="7">
        <f ca="1">IF(Table1[[#This Row],[Last Contact]]&lt;&gt;"",IF(Table1[[#This Row],[Next Contact]]&lt;=TODAY(), IF(Table1[[#This Row],[Status]]&lt;&gt;"closed",1,0),0),0)</f>
        <v>0</v>
      </c>
      <c r="L59" s="11"/>
    </row>
    <row r="60" spans="1:12" x14ac:dyDescent="0.2">
      <c r="A60" s="57">
        <f t="shared" si="0"/>
        <v>57</v>
      </c>
      <c r="B60" s="30"/>
      <c r="C60" s="12"/>
      <c r="G60" s="14" t="str">
        <f>IF(Table1[[#This Row],[Entry date]]="","",Table1[[#This Row],[Entry date]]+7)</f>
        <v/>
      </c>
      <c r="I60" s="12" t="str">
        <f>IF(Table1[[#This Row],[Last Contact]]="","",Table1[[#This Row],[Last Contact]]+Table1[[#This Row],[Delay]])</f>
        <v/>
      </c>
      <c r="J60" s="11">
        <v>7</v>
      </c>
      <c r="K60" s="7">
        <f ca="1">IF(Table1[[#This Row],[Last Contact]]&lt;&gt;"",IF(Table1[[#This Row],[Next Contact]]&lt;=TODAY(), IF(Table1[[#This Row],[Status]]&lt;&gt;"closed",1,0),0),0)</f>
        <v>0</v>
      </c>
      <c r="L60" s="11"/>
    </row>
    <row r="61" spans="1:12" x14ac:dyDescent="0.2">
      <c r="A61" s="57">
        <f t="shared" si="0"/>
        <v>58</v>
      </c>
      <c r="B61" s="30"/>
      <c r="C61" s="12"/>
      <c r="G61" s="14" t="str">
        <f>IF(Table1[[#This Row],[Entry date]]="","",Table1[[#This Row],[Entry date]]+7)</f>
        <v/>
      </c>
      <c r="I61" s="12" t="str">
        <f>IF(Table1[[#This Row],[Last Contact]]="","",Table1[[#This Row],[Last Contact]]+Table1[[#This Row],[Delay]])</f>
        <v/>
      </c>
      <c r="J61" s="11">
        <v>7</v>
      </c>
      <c r="K61" s="7">
        <f ca="1">IF(Table1[[#This Row],[Last Contact]]&lt;&gt;"",IF(Table1[[#This Row],[Next Contact]]&lt;=TODAY(), IF(Table1[[#This Row],[Status]]&lt;&gt;"closed",1,0),0),0)</f>
        <v>0</v>
      </c>
      <c r="L61" s="11"/>
    </row>
    <row r="62" spans="1:12" x14ac:dyDescent="0.2">
      <c r="A62" s="57">
        <f t="shared" si="0"/>
        <v>59</v>
      </c>
      <c r="B62" s="30"/>
      <c r="C62" s="12"/>
      <c r="G62" s="14" t="str">
        <f>IF(Table1[[#This Row],[Entry date]]="","",Table1[[#This Row],[Entry date]]+7)</f>
        <v/>
      </c>
      <c r="I62" s="12" t="str">
        <f>IF(Table1[[#This Row],[Last Contact]]="","",Table1[[#This Row],[Last Contact]]+Table1[[#This Row],[Delay]])</f>
        <v/>
      </c>
      <c r="J62" s="11">
        <v>7</v>
      </c>
      <c r="K62" s="7">
        <f ca="1">IF(Table1[[#This Row],[Last Contact]]&lt;&gt;"",IF(Table1[[#This Row],[Next Contact]]&lt;=TODAY(), IF(Table1[[#This Row],[Status]]&lt;&gt;"closed",1,0),0),0)</f>
        <v>0</v>
      </c>
      <c r="L62" s="11"/>
    </row>
    <row r="63" spans="1:12" x14ac:dyDescent="0.2">
      <c r="A63" s="57">
        <f t="shared" si="0"/>
        <v>60</v>
      </c>
      <c r="B63" s="30"/>
      <c r="C63" s="12"/>
      <c r="G63" s="14" t="str">
        <f>IF(Table1[[#This Row],[Entry date]]="","",Table1[[#This Row],[Entry date]]+7)</f>
        <v/>
      </c>
      <c r="I63" s="12" t="str">
        <f>IF(Table1[[#This Row],[Last Contact]]="","",Table1[[#This Row],[Last Contact]]+Table1[[#This Row],[Delay]])</f>
        <v/>
      </c>
      <c r="J63" s="11">
        <v>7</v>
      </c>
      <c r="K63" s="7">
        <f ca="1">IF(Table1[[#This Row],[Last Contact]]&lt;&gt;"",IF(Table1[[#This Row],[Next Contact]]&lt;=TODAY(), IF(Table1[[#This Row],[Status]]&lt;&gt;"closed",1,0),0),0)</f>
        <v>0</v>
      </c>
      <c r="L63" s="11"/>
    </row>
    <row r="64" spans="1:12" x14ac:dyDescent="0.2">
      <c r="A64" s="57">
        <f t="shared" si="0"/>
        <v>61</v>
      </c>
      <c r="B64" s="30"/>
      <c r="C64" s="12"/>
      <c r="G64" s="14" t="str">
        <f>IF(Table1[[#This Row],[Entry date]]="","",Table1[[#This Row],[Entry date]]+7)</f>
        <v/>
      </c>
      <c r="I64" s="12" t="str">
        <f>IF(Table1[[#This Row],[Last Contact]]="","",Table1[[#This Row],[Last Contact]]+Table1[[#This Row],[Delay]])</f>
        <v/>
      </c>
      <c r="J64" s="11">
        <v>7</v>
      </c>
      <c r="K64" s="7">
        <f ca="1">IF(Table1[[#This Row],[Last Contact]]&lt;&gt;"",IF(Table1[[#This Row],[Next Contact]]&lt;=TODAY(), IF(Table1[[#This Row],[Status]]&lt;&gt;"closed",1,0),0),0)</f>
        <v>0</v>
      </c>
      <c r="L64" s="11"/>
    </row>
    <row r="65" spans="1:12" x14ac:dyDescent="0.2">
      <c r="A65" s="57">
        <f t="shared" si="0"/>
        <v>62</v>
      </c>
      <c r="B65" s="30"/>
      <c r="C65" s="12"/>
      <c r="G65" s="14" t="str">
        <f>IF(Table1[[#This Row],[Entry date]]="","",Table1[[#This Row],[Entry date]]+7)</f>
        <v/>
      </c>
      <c r="I65" s="12" t="str">
        <f>IF(Table1[[#This Row],[Last Contact]]="","",Table1[[#This Row],[Last Contact]]+Table1[[#This Row],[Delay]])</f>
        <v/>
      </c>
      <c r="J65" s="11">
        <v>7</v>
      </c>
      <c r="K65" s="7">
        <f ca="1">IF(Table1[[#This Row],[Last Contact]]&lt;&gt;"",IF(Table1[[#This Row],[Next Contact]]&lt;=TODAY(), IF(Table1[[#This Row],[Status]]&lt;&gt;"closed",1,0),0),0)</f>
        <v>0</v>
      </c>
      <c r="L65" s="11"/>
    </row>
    <row r="66" spans="1:12" x14ac:dyDescent="0.2">
      <c r="A66" s="57">
        <f t="shared" ref="A66:A129" si="1">A65+1</f>
        <v>63</v>
      </c>
      <c r="B66" s="30"/>
      <c r="C66" s="12"/>
      <c r="G66" s="14" t="str">
        <f>IF(Table1[[#This Row],[Entry date]]="","",Table1[[#This Row],[Entry date]]+7)</f>
        <v/>
      </c>
      <c r="I66" s="12" t="str">
        <f>IF(Table1[[#This Row],[Last Contact]]="","",Table1[[#This Row],[Last Contact]]+Table1[[#This Row],[Delay]])</f>
        <v/>
      </c>
      <c r="J66" s="11">
        <v>7</v>
      </c>
      <c r="K66" s="7">
        <f ca="1">IF(Table1[[#This Row],[Last Contact]]&lt;&gt;"",IF(Table1[[#This Row],[Next Contact]]&lt;=TODAY(), IF(Table1[[#This Row],[Status]]&lt;&gt;"closed",1,0),0),0)</f>
        <v>0</v>
      </c>
      <c r="L66" s="11"/>
    </row>
    <row r="67" spans="1:12" x14ac:dyDescent="0.2">
      <c r="A67" s="57">
        <f t="shared" si="1"/>
        <v>64</v>
      </c>
      <c r="B67" s="30"/>
      <c r="C67" s="12"/>
      <c r="G67" s="14" t="str">
        <f>IF(Table1[[#This Row],[Entry date]]="","",Table1[[#This Row],[Entry date]]+7)</f>
        <v/>
      </c>
      <c r="I67" s="12" t="str">
        <f>IF(Table1[[#This Row],[Last Contact]]="","",Table1[[#This Row],[Last Contact]]+Table1[[#This Row],[Delay]])</f>
        <v/>
      </c>
      <c r="J67" s="11">
        <v>7</v>
      </c>
      <c r="K67" s="7">
        <f ca="1">IF(Table1[[#This Row],[Last Contact]]&lt;&gt;"",IF(Table1[[#This Row],[Next Contact]]&lt;=TODAY(), IF(Table1[[#This Row],[Status]]&lt;&gt;"closed",1,0),0),0)</f>
        <v>0</v>
      </c>
      <c r="L67" s="11"/>
    </row>
    <row r="68" spans="1:12" x14ac:dyDescent="0.2">
      <c r="A68" s="57">
        <f t="shared" si="1"/>
        <v>65</v>
      </c>
      <c r="B68" s="30"/>
      <c r="C68" s="12"/>
      <c r="G68" s="14" t="str">
        <f>IF(Table1[[#This Row],[Entry date]]="","",Table1[[#This Row],[Entry date]]+7)</f>
        <v/>
      </c>
      <c r="I68" s="12" t="str">
        <f>IF(Table1[[#This Row],[Last Contact]]="","",Table1[[#This Row],[Last Contact]]+Table1[[#This Row],[Delay]])</f>
        <v/>
      </c>
      <c r="J68" s="11">
        <v>7</v>
      </c>
      <c r="K68" s="7">
        <f ca="1">IF(Table1[[#This Row],[Last Contact]]&lt;&gt;"",IF(Table1[[#This Row],[Next Contact]]&lt;=TODAY(), IF(Table1[[#This Row],[Status]]&lt;&gt;"closed",1,0),0),0)</f>
        <v>0</v>
      </c>
      <c r="L68" s="11"/>
    </row>
    <row r="69" spans="1:12" x14ac:dyDescent="0.2">
      <c r="A69" s="57">
        <f t="shared" si="1"/>
        <v>66</v>
      </c>
      <c r="B69" s="30"/>
      <c r="C69" s="12"/>
      <c r="G69" s="14" t="str">
        <f>IF(Table1[[#This Row],[Entry date]]="","",Table1[[#This Row],[Entry date]]+7)</f>
        <v/>
      </c>
      <c r="I69" s="12" t="str">
        <f>IF(Table1[[#This Row],[Last Contact]]="","",Table1[[#This Row],[Last Contact]]+Table1[[#This Row],[Delay]])</f>
        <v/>
      </c>
      <c r="J69" s="11">
        <v>7</v>
      </c>
      <c r="K69" s="7">
        <f ca="1">IF(Table1[[#This Row],[Last Contact]]&lt;&gt;"",IF(Table1[[#This Row],[Next Contact]]&lt;=TODAY(), IF(Table1[[#This Row],[Status]]&lt;&gt;"closed",1,0),0),0)</f>
        <v>0</v>
      </c>
      <c r="L69" s="11"/>
    </row>
    <row r="70" spans="1:12" x14ac:dyDescent="0.2">
      <c r="A70" s="57">
        <f t="shared" si="1"/>
        <v>67</v>
      </c>
      <c r="B70" s="30"/>
      <c r="C70" s="12"/>
      <c r="G70" s="14" t="str">
        <f>IF(Table1[[#This Row],[Entry date]]="","",Table1[[#This Row],[Entry date]]+7)</f>
        <v/>
      </c>
      <c r="I70" s="12" t="str">
        <f>IF(Table1[[#This Row],[Last Contact]]="","",Table1[[#This Row],[Last Contact]]+Table1[[#This Row],[Delay]])</f>
        <v/>
      </c>
      <c r="J70" s="11">
        <v>7</v>
      </c>
      <c r="K70" s="7">
        <f ca="1">IF(Table1[[#This Row],[Last Contact]]&lt;&gt;"",IF(Table1[[#This Row],[Next Contact]]&lt;=TODAY(), IF(Table1[[#This Row],[Status]]&lt;&gt;"closed",1,0),0),0)</f>
        <v>0</v>
      </c>
      <c r="L70" s="11"/>
    </row>
    <row r="71" spans="1:12" x14ac:dyDescent="0.2">
      <c r="A71" s="57">
        <f t="shared" si="1"/>
        <v>68</v>
      </c>
      <c r="B71" s="30"/>
      <c r="C71" s="12"/>
      <c r="G71" s="14" t="str">
        <f>IF(Table1[[#This Row],[Entry date]]="","",Table1[[#This Row],[Entry date]]+7)</f>
        <v/>
      </c>
      <c r="I71" s="12" t="str">
        <f>IF(Table1[[#This Row],[Last Contact]]="","",Table1[[#This Row],[Last Contact]]+Table1[[#This Row],[Delay]])</f>
        <v/>
      </c>
      <c r="J71" s="11">
        <v>7</v>
      </c>
      <c r="K71" s="7">
        <f ca="1">IF(Table1[[#This Row],[Last Contact]]&lt;&gt;"",IF(Table1[[#This Row],[Next Contact]]&lt;=TODAY(), IF(Table1[[#This Row],[Status]]&lt;&gt;"closed",1,0),0),0)</f>
        <v>0</v>
      </c>
      <c r="L71" s="11"/>
    </row>
    <row r="72" spans="1:12" x14ac:dyDescent="0.2">
      <c r="A72" s="57">
        <f t="shared" si="1"/>
        <v>69</v>
      </c>
      <c r="B72" s="30"/>
      <c r="C72" s="12"/>
      <c r="G72" s="14" t="str">
        <f>IF(Table1[[#This Row],[Entry date]]="","",Table1[[#This Row],[Entry date]]+7)</f>
        <v/>
      </c>
      <c r="I72" s="12" t="str">
        <f>IF(Table1[[#This Row],[Last Contact]]="","",Table1[[#This Row],[Last Contact]]+Table1[[#This Row],[Delay]])</f>
        <v/>
      </c>
      <c r="J72" s="11">
        <v>7</v>
      </c>
      <c r="K72" s="7">
        <f ca="1">IF(Table1[[#This Row],[Last Contact]]&lt;&gt;"",IF(Table1[[#This Row],[Next Contact]]&lt;=TODAY(), IF(Table1[[#This Row],[Status]]&lt;&gt;"closed",1,0),0),0)</f>
        <v>0</v>
      </c>
      <c r="L72" s="11"/>
    </row>
    <row r="73" spans="1:12" x14ac:dyDescent="0.2">
      <c r="A73" s="57">
        <f t="shared" si="1"/>
        <v>70</v>
      </c>
      <c r="B73" s="30"/>
      <c r="C73" s="12"/>
      <c r="G73" s="14" t="str">
        <f>IF(Table1[[#This Row],[Entry date]]="","",Table1[[#This Row],[Entry date]]+7)</f>
        <v/>
      </c>
      <c r="I73" s="12" t="str">
        <f>IF(Table1[[#This Row],[Last Contact]]="","",Table1[[#This Row],[Last Contact]]+Table1[[#This Row],[Delay]])</f>
        <v/>
      </c>
      <c r="J73" s="11">
        <v>7</v>
      </c>
      <c r="K73" s="7">
        <f ca="1">IF(Table1[[#This Row],[Last Contact]]&lt;&gt;"",IF(Table1[[#This Row],[Next Contact]]&lt;=TODAY(), IF(Table1[[#This Row],[Status]]&lt;&gt;"closed",1,0),0),0)</f>
        <v>0</v>
      </c>
      <c r="L73" s="11"/>
    </row>
    <row r="74" spans="1:12" x14ac:dyDescent="0.2">
      <c r="A74" s="57">
        <f t="shared" si="1"/>
        <v>71</v>
      </c>
      <c r="B74" s="30"/>
      <c r="C74" s="12"/>
      <c r="G74" s="14" t="str">
        <f>IF(Table1[[#This Row],[Entry date]]="","",Table1[[#This Row],[Entry date]]+7)</f>
        <v/>
      </c>
      <c r="I74" s="12" t="str">
        <f>IF(Table1[[#This Row],[Last Contact]]="","",Table1[[#This Row],[Last Contact]]+Table1[[#This Row],[Delay]])</f>
        <v/>
      </c>
      <c r="J74" s="11">
        <v>7</v>
      </c>
      <c r="K74" s="7">
        <f ca="1">IF(Table1[[#This Row],[Last Contact]]&lt;&gt;"",IF(Table1[[#This Row],[Next Contact]]&lt;=TODAY(), IF(Table1[[#This Row],[Status]]&lt;&gt;"closed",1,0),0),0)</f>
        <v>0</v>
      </c>
      <c r="L74" s="11"/>
    </row>
    <row r="75" spans="1:12" x14ac:dyDescent="0.2">
      <c r="A75" s="57">
        <f t="shared" si="1"/>
        <v>72</v>
      </c>
      <c r="B75" s="30"/>
      <c r="C75" s="12"/>
      <c r="G75" s="14" t="str">
        <f>IF(Table1[[#This Row],[Entry date]]="","",Table1[[#This Row],[Entry date]]+7)</f>
        <v/>
      </c>
      <c r="I75" s="12" t="str">
        <f>IF(Table1[[#This Row],[Last Contact]]="","",Table1[[#This Row],[Last Contact]]+Table1[[#This Row],[Delay]])</f>
        <v/>
      </c>
      <c r="J75" s="11">
        <v>7</v>
      </c>
      <c r="K75" s="7">
        <f ca="1">IF(Table1[[#This Row],[Last Contact]]&lt;&gt;"",IF(Table1[[#This Row],[Next Contact]]&lt;=TODAY(), IF(Table1[[#This Row],[Status]]&lt;&gt;"closed",1,0),0),0)</f>
        <v>0</v>
      </c>
      <c r="L75" s="11"/>
    </row>
    <row r="76" spans="1:12" x14ac:dyDescent="0.2">
      <c r="A76" s="57">
        <f t="shared" si="1"/>
        <v>73</v>
      </c>
      <c r="B76" s="30"/>
      <c r="C76" s="12"/>
      <c r="G76" s="14" t="str">
        <f>IF(Table1[[#This Row],[Entry date]]="","",Table1[[#This Row],[Entry date]]+7)</f>
        <v/>
      </c>
      <c r="I76" s="12" t="str">
        <f>IF(Table1[[#This Row],[Last Contact]]="","",Table1[[#This Row],[Last Contact]]+Table1[[#This Row],[Delay]])</f>
        <v/>
      </c>
      <c r="J76" s="11">
        <v>7</v>
      </c>
      <c r="K76" s="7">
        <f ca="1">IF(Table1[[#This Row],[Last Contact]]&lt;&gt;"",IF(Table1[[#This Row],[Next Contact]]&lt;=TODAY(), IF(Table1[[#This Row],[Status]]&lt;&gt;"closed",1,0),0),0)</f>
        <v>0</v>
      </c>
      <c r="L76" s="11"/>
    </row>
    <row r="77" spans="1:12" x14ac:dyDescent="0.2">
      <c r="A77" s="57">
        <f t="shared" si="1"/>
        <v>74</v>
      </c>
      <c r="B77" s="30"/>
      <c r="C77" s="12"/>
      <c r="G77" s="14" t="str">
        <f>IF(Table1[[#This Row],[Entry date]]="","",Table1[[#This Row],[Entry date]]+7)</f>
        <v/>
      </c>
      <c r="I77" s="12" t="str">
        <f>IF(Table1[[#This Row],[Last Contact]]="","",Table1[[#This Row],[Last Contact]]+Table1[[#This Row],[Delay]])</f>
        <v/>
      </c>
      <c r="J77" s="11">
        <v>7</v>
      </c>
      <c r="K77" s="7">
        <f ca="1">IF(Table1[[#This Row],[Last Contact]]&lt;&gt;"",IF(Table1[[#This Row],[Next Contact]]&lt;=TODAY(), IF(Table1[[#This Row],[Status]]&lt;&gt;"closed",1,0),0),0)</f>
        <v>0</v>
      </c>
      <c r="L77" s="11"/>
    </row>
    <row r="78" spans="1:12" x14ac:dyDescent="0.2">
      <c r="A78" s="57">
        <f t="shared" si="1"/>
        <v>75</v>
      </c>
      <c r="B78" s="30"/>
      <c r="C78" s="12"/>
      <c r="G78" s="14" t="str">
        <f>IF(Table1[[#This Row],[Entry date]]="","",Table1[[#This Row],[Entry date]]+7)</f>
        <v/>
      </c>
      <c r="I78" s="12" t="str">
        <f>IF(Table1[[#This Row],[Last Contact]]="","",Table1[[#This Row],[Last Contact]]+Table1[[#This Row],[Delay]])</f>
        <v/>
      </c>
      <c r="J78" s="11">
        <v>7</v>
      </c>
      <c r="K78" s="7">
        <f ca="1">IF(Table1[[#This Row],[Last Contact]]&lt;&gt;"",IF(Table1[[#This Row],[Next Contact]]&lt;=TODAY(), IF(Table1[[#This Row],[Status]]&lt;&gt;"closed",1,0),0),0)</f>
        <v>0</v>
      </c>
      <c r="L78" s="11"/>
    </row>
    <row r="79" spans="1:12" x14ac:dyDescent="0.2">
      <c r="A79" s="57">
        <f t="shared" si="1"/>
        <v>76</v>
      </c>
      <c r="B79" s="30"/>
      <c r="C79" s="12"/>
      <c r="G79" s="14" t="str">
        <f>IF(Table1[[#This Row],[Entry date]]="","",Table1[[#This Row],[Entry date]]+7)</f>
        <v/>
      </c>
      <c r="I79" s="12" t="str">
        <f>IF(Table1[[#This Row],[Last Contact]]="","",Table1[[#This Row],[Last Contact]]+Table1[[#This Row],[Delay]])</f>
        <v/>
      </c>
      <c r="J79" s="11">
        <v>7</v>
      </c>
      <c r="K79" s="7">
        <f ca="1">IF(Table1[[#This Row],[Last Contact]]&lt;&gt;"",IF(Table1[[#This Row],[Next Contact]]&lt;=TODAY(), IF(Table1[[#This Row],[Status]]&lt;&gt;"closed",1,0),0),0)</f>
        <v>0</v>
      </c>
      <c r="L79" s="11"/>
    </row>
    <row r="80" spans="1:12" x14ac:dyDescent="0.2">
      <c r="A80" s="57">
        <f t="shared" si="1"/>
        <v>77</v>
      </c>
      <c r="B80" s="30"/>
      <c r="C80" s="12"/>
      <c r="G80" s="14" t="str">
        <f>IF(Table1[[#This Row],[Entry date]]="","",Table1[[#This Row],[Entry date]]+7)</f>
        <v/>
      </c>
      <c r="I80" s="12" t="str">
        <f>IF(Table1[[#This Row],[Last Contact]]="","",Table1[[#This Row],[Last Contact]]+Table1[[#This Row],[Delay]])</f>
        <v/>
      </c>
      <c r="J80" s="11">
        <v>7</v>
      </c>
      <c r="K80" s="7">
        <f ca="1">IF(Table1[[#This Row],[Last Contact]]&lt;&gt;"",IF(Table1[[#This Row],[Next Contact]]&lt;=TODAY(), IF(Table1[[#This Row],[Status]]&lt;&gt;"closed",1,0),0),0)</f>
        <v>0</v>
      </c>
      <c r="L80" s="11"/>
    </row>
    <row r="81" spans="1:12" x14ac:dyDescent="0.2">
      <c r="A81" s="57">
        <f t="shared" si="1"/>
        <v>78</v>
      </c>
      <c r="B81" s="30"/>
      <c r="C81" s="12"/>
      <c r="G81" s="14" t="str">
        <f>IF(Table1[[#This Row],[Entry date]]="","",Table1[[#This Row],[Entry date]]+7)</f>
        <v/>
      </c>
      <c r="I81" s="12" t="str">
        <f>IF(Table1[[#This Row],[Last Contact]]="","",Table1[[#This Row],[Last Contact]]+Table1[[#This Row],[Delay]])</f>
        <v/>
      </c>
      <c r="J81" s="11">
        <v>7</v>
      </c>
      <c r="K81" s="7">
        <f ca="1">IF(Table1[[#This Row],[Last Contact]]&lt;&gt;"",IF(Table1[[#This Row],[Next Contact]]&lt;=TODAY(), IF(Table1[[#This Row],[Status]]&lt;&gt;"closed",1,0),0),0)</f>
        <v>0</v>
      </c>
      <c r="L81" s="11"/>
    </row>
    <row r="82" spans="1:12" x14ac:dyDescent="0.2">
      <c r="A82" s="57">
        <f t="shared" si="1"/>
        <v>79</v>
      </c>
      <c r="B82" s="30"/>
      <c r="C82" s="12"/>
      <c r="G82" s="14" t="str">
        <f>IF(Table1[[#This Row],[Entry date]]="","",Table1[[#This Row],[Entry date]]+7)</f>
        <v/>
      </c>
      <c r="I82" s="12" t="str">
        <f>IF(Table1[[#This Row],[Last Contact]]="","",Table1[[#This Row],[Last Contact]]+Table1[[#This Row],[Delay]])</f>
        <v/>
      </c>
      <c r="J82" s="11">
        <v>7</v>
      </c>
      <c r="K82" s="7">
        <f ca="1">IF(Table1[[#This Row],[Last Contact]]&lt;&gt;"",IF(Table1[[#This Row],[Next Contact]]&lt;=TODAY(), IF(Table1[[#This Row],[Status]]&lt;&gt;"closed",1,0),0),0)</f>
        <v>0</v>
      </c>
      <c r="L82" s="11"/>
    </row>
    <row r="83" spans="1:12" x14ac:dyDescent="0.2">
      <c r="A83" s="57">
        <f t="shared" si="1"/>
        <v>80</v>
      </c>
      <c r="B83" s="30"/>
      <c r="C83" s="12"/>
      <c r="G83" s="14" t="str">
        <f>IF(Table1[[#This Row],[Entry date]]="","",Table1[[#This Row],[Entry date]]+7)</f>
        <v/>
      </c>
      <c r="I83" s="12" t="str">
        <f>IF(Table1[[#This Row],[Last Contact]]="","",Table1[[#This Row],[Last Contact]]+Table1[[#This Row],[Delay]])</f>
        <v/>
      </c>
      <c r="J83" s="11">
        <v>7</v>
      </c>
      <c r="K83" s="7">
        <f ca="1">IF(Table1[[#This Row],[Last Contact]]&lt;&gt;"",IF(Table1[[#This Row],[Next Contact]]&lt;=TODAY(), IF(Table1[[#This Row],[Status]]&lt;&gt;"closed",1,0),0),0)</f>
        <v>0</v>
      </c>
      <c r="L83" s="11"/>
    </row>
    <row r="84" spans="1:12" x14ac:dyDescent="0.2">
      <c r="A84" s="57">
        <f t="shared" si="1"/>
        <v>81</v>
      </c>
      <c r="B84" s="30"/>
      <c r="C84" s="12"/>
      <c r="G84" s="14" t="str">
        <f>IF(Table1[[#This Row],[Entry date]]="","",Table1[[#This Row],[Entry date]]+7)</f>
        <v/>
      </c>
      <c r="I84" s="12" t="str">
        <f>IF(Table1[[#This Row],[Last Contact]]="","",Table1[[#This Row],[Last Contact]]+Table1[[#This Row],[Delay]])</f>
        <v/>
      </c>
      <c r="J84" s="11">
        <v>7</v>
      </c>
      <c r="K84" s="7">
        <f ca="1">IF(Table1[[#This Row],[Last Contact]]&lt;&gt;"",IF(Table1[[#This Row],[Next Contact]]&lt;=TODAY(), IF(Table1[[#This Row],[Status]]&lt;&gt;"closed",1,0),0),0)</f>
        <v>0</v>
      </c>
      <c r="L84" s="11"/>
    </row>
    <row r="85" spans="1:12" x14ac:dyDescent="0.2">
      <c r="A85" s="57">
        <f t="shared" si="1"/>
        <v>82</v>
      </c>
      <c r="B85" s="30"/>
      <c r="C85" s="12"/>
      <c r="G85" s="14" t="str">
        <f>IF(Table1[[#This Row],[Entry date]]="","",Table1[[#This Row],[Entry date]]+7)</f>
        <v/>
      </c>
      <c r="I85" s="12" t="str">
        <f>IF(Table1[[#This Row],[Last Contact]]="","",Table1[[#This Row],[Last Contact]]+Table1[[#This Row],[Delay]])</f>
        <v/>
      </c>
      <c r="J85" s="11">
        <v>7</v>
      </c>
      <c r="K85" s="7">
        <f ca="1">IF(Table1[[#This Row],[Last Contact]]&lt;&gt;"",IF(Table1[[#This Row],[Next Contact]]&lt;=TODAY(), IF(Table1[[#This Row],[Status]]&lt;&gt;"closed",1,0),0),0)</f>
        <v>0</v>
      </c>
      <c r="L85" s="11"/>
    </row>
    <row r="86" spans="1:12" x14ac:dyDescent="0.2">
      <c r="A86" s="57">
        <f t="shared" si="1"/>
        <v>83</v>
      </c>
      <c r="B86" s="30"/>
      <c r="C86" s="12"/>
      <c r="G86" s="14" t="str">
        <f>IF(Table1[[#This Row],[Entry date]]="","",Table1[[#This Row],[Entry date]]+7)</f>
        <v/>
      </c>
      <c r="I86" s="12" t="str">
        <f>IF(Table1[[#This Row],[Last Contact]]="","",Table1[[#This Row],[Last Contact]]+Table1[[#This Row],[Delay]])</f>
        <v/>
      </c>
      <c r="J86" s="11">
        <v>7</v>
      </c>
      <c r="K86" s="7">
        <f ca="1">IF(Table1[[#This Row],[Last Contact]]&lt;&gt;"",IF(Table1[[#This Row],[Next Contact]]&lt;=TODAY(), IF(Table1[[#This Row],[Status]]&lt;&gt;"closed",1,0),0),0)</f>
        <v>0</v>
      </c>
      <c r="L86" s="11"/>
    </row>
    <row r="87" spans="1:12" x14ac:dyDescent="0.2">
      <c r="A87" s="57">
        <f t="shared" si="1"/>
        <v>84</v>
      </c>
      <c r="B87" s="30"/>
      <c r="C87" s="12"/>
      <c r="G87" s="14" t="str">
        <f>IF(Table1[[#This Row],[Entry date]]="","",Table1[[#This Row],[Entry date]]+7)</f>
        <v/>
      </c>
      <c r="I87" s="12" t="str">
        <f>IF(Table1[[#This Row],[Last Contact]]="","",Table1[[#This Row],[Last Contact]]+Table1[[#This Row],[Delay]])</f>
        <v/>
      </c>
      <c r="J87" s="11">
        <v>7</v>
      </c>
      <c r="K87" s="7">
        <f ca="1">IF(Table1[[#This Row],[Last Contact]]&lt;&gt;"",IF(Table1[[#This Row],[Next Contact]]&lt;=TODAY(), IF(Table1[[#This Row],[Status]]&lt;&gt;"closed",1,0),0),0)</f>
        <v>0</v>
      </c>
      <c r="L87" s="11"/>
    </row>
    <row r="88" spans="1:12" x14ac:dyDescent="0.2">
      <c r="A88" s="57">
        <f t="shared" si="1"/>
        <v>85</v>
      </c>
      <c r="B88" s="30"/>
      <c r="C88" s="12"/>
      <c r="G88" s="14" t="str">
        <f>IF(Table1[[#This Row],[Entry date]]="","",Table1[[#This Row],[Entry date]]+7)</f>
        <v/>
      </c>
      <c r="I88" s="12" t="str">
        <f>IF(Table1[[#This Row],[Last Contact]]="","",Table1[[#This Row],[Last Contact]]+Table1[[#This Row],[Delay]])</f>
        <v/>
      </c>
      <c r="J88" s="11">
        <v>7</v>
      </c>
      <c r="K88" s="7">
        <f ca="1">IF(Table1[[#This Row],[Last Contact]]&lt;&gt;"",IF(Table1[[#This Row],[Next Contact]]&lt;=TODAY(), IF(Table1[[#This Row],[Status]]&lt;&gt;"closed",1,0),0),0)</f>
        <v>0</v>
      </c>
      <c r="L88" s="11"/>
    </row>
    <row r="89" spans="1:12" x14ac:dyDescent="0.2">
      <c r="A89" s="57">
        <f t="shared" si="1"/>
        <v>86</v>
      </c>
      <c r="B89" s="30"/>
      <c r="C89" s="12"/>
      <c r="G89" s="14" t="str">
        <f>IF(Table1[[#This Row],[Entry date]]="","",Table1[[#This Row],[Entry date]]+7)</f>
        <v/>
      </c>
      <c r="I89" s="12" t="str">
        <f>IF(Table1[[#This Row],[Last Contact]]="","",Table1[[#This Row],[Last Contact]]+Table1[[#This Row],[Delay]])</f>
        <v/>
      </c>
      <c r="J89" s="11">
        <v>7</v>
      </c>
      <c r="K89" s="7">
        <f ca="1">IF(Table1[[#This Row],[Last Contact]]&lt;&gt;"",IF(Table1[[#This Row],[Next Contact]]&lt;=TODAY(), IF(Table1[[#This Row],[Status]]&lt;&gt;"closed",1,0),0),0)</f>
        <v>0</v>
      </c>
      <c r="L89" s="11"/>
    </row>
    <row r="90" spans="1:12" x14ac:dyDescent="0.2">
      <c r="A90" s="57">
        <f t="shared" si="1"/>
        <v>87</v>
      </c>
      <c r="B90" s="30"/>
      <c r="C90" s="12"/>
      <c r="G90" s="14" t="str">
        <f>IF(Table1[[#This Row],[Entry date]]="","",Table1[[#This Row],[Entry date]]+7)</f>
        <v/>
      </c>
      <c r="I90" s="12" t="str">
        <f>IF(Table1[[#This Row],[Last Contact]]="","",Table1[[#This Row],[Last Contact]]+Table1[[#This Row],[Delay]])</f>
        <v/>
      </c>
      <c r="J90" s="11">
        <v>7</v>
      </c>
      <c r="K90" s="7">
        <f ca="1">IF(Table1[[#This Row],[Last Contact]]&lt;&gt;"",IF(Table1[[#This Row],[Next Contact]]&lt;=TODAY(), IF(Table1[[#This Row],[Status]]&lt;&gt;"closed",1,0),0),0)</f>
        <v>0</v>
      </c>
      <c r="L90" s="11"/>
    </row>
    <row r="91" spans="1:12" x14ac:dyDescent="0.2">
      <c r="A91" s="57">
        <f t="shared" si="1"/>
        <v>88</v>
      </c>
      <c r="B91" s="30"/>
      <c r="C91" s="12"/>
      <c r="G91" s="14" t="str">
        <f>IF(Table1[[#This Row],[Entry date]]="","",Table1[[#This Row],[Entry date]]+7)</f>
        <v/>
      </c>
      <c r="I91" s="12" t="str">
        <f>IF(Table1[[#This Row],[Last Contact]]="","",Table1[[#This Row],[Last Contact]]+Table1[[#This Row],[Delay]])</f>
        <v/>
      </c>
      <c r="J91" s="11">
        <v>7</v>
      </c>
      <c r="K91" s="7">
        <f ca="1">IF(Table1[[#This Row],[Last Contact]]&lt;&gt;"",IF(Table1[[#This Row],[Next Contact]]&lt;=TODAY(), IF(Table1[[#This Row],[Status]]&lt;&gt;"closed",1,0),0),0)</f>
        <v>0</v>
      </c>
      <c r="L91" s="11"/>
    </row>
    <row r="92" spans="1:12" x14ac:dyDescent="0.2">
      <c r="A92" s="57">
        <f t="shared" si="1"/>
        <v>89</v>
      </c>
      <c r="B92" s="30"/>
      <c r="C92" s="12"/>
      <c r="G92" s="14" t="str">
        <f>IF(Table1[[#This Row],[Entry date]]="","",Table1[[#This Row],[Entry date]]+7)</f>
        <v/>
      </c>
      <c r="I92" s="12" t="str">
        <f>IF(Table1[[#This Row],[Last Contact]]="","",Table1[[#This Row],[Last Contact]]+Table1[[#This Row],[Delay]])</f>
        <v/>
      </c>
      <c r="J92" s="11">
        <v>7</v>
      </c>
      <c r="K92" s="7">
        <f ca="1">IF(Table1[[#This Row],[Last Contact]]&lt;&gt;"",IF(Table1[[#This Row],[Next Contact]]&lt;=TODAY(), IF(Table1[[#This Row],[Status]]&lt;&gt;"closed",1,0),0),0)</f>
        <v>0</v>
      </c>
      <c r="L92" s="11"/>
    </row>
    <row r="93" spans="1:12" x14ac:dyDescent="0.2">
      <c r="A93" s="57">
        <f t="shared" si="1"/>
        <v>90</v>
      </c>
      <c r="B93" s="30"/>
      <c r="C93" s="12"/>
      <c r="G93" s="14" t="str">
        <f>IF(Table1[[#This Row],[Entry date]]="","",Table1[[#This Row],[Entry date]]+7)</f>
        <v/>
      </c>
      <c r="I93" s="12" t="str">
        <f>IF(Table1[[#This Row],[Last Contact]]="","",Table1[[#This Row],[Last Contact]]+Table1[[#This Row],[Delay]])</f>
        <v/>
      </c>
      <c r="J93" s="11">
        <v>7</v>
      </c>
      <c r="K93" s="7">
        <f ca="1">IF(Table1[[#This Row],[Last Contact]]&lt;&gt;"",IF(Table1[[#This Row],[Next Contact]]&lt;=TODAY(), IF(Table1[[#This Row],[Status]]&lt;&gt;"closed",1,0),0),0)</f>
        <v>0</v>
      </c>
      <c r="L93" s="11"/>
    </row>
    <row r="94" spans="1:12" x14ac:dyDescent="0.2">
      <c r="A94" s="57">
        <f t="shared" si="1"/>
        <v>91</v>
      </c>
      <c r="B94" s="30"/>
      <c r="C94" s="12"/>
      <c r="G94" s="14" t="str">
        <f>IF(Table1[[#This Row],[Entry date]]="","",Table1[[#This Row],[Entry date]]+7)</f>
        <v/>
      </c>
      <c r="I94" s="12" t="str">
        <f>IF(Table1[[#This Row],[Last Contact]]="","",Table1[[#This Row],[Last Contact]]+Table1[[#This Row],[Delay]])</f>
        <v/>
      </c>
      <c r="J94" s="11">
        <v>7</v>
      </c>
      <c r="K94" s="7">
        <f ca="1">IF(Table1[[#This Row],[Last Contact]]&lt;&gt;"",IF(Table1[[#This Row],[Next Contact]]&lt;=TODAY(), IF(Table1[[#This Row],[Status]]&lt;&gt;"closed",1,0),0),0)</f>
        <v>0</v>
      </c>
      <c r="L94" s="11"/>
    </row>
    <row r="95" spans="1:12" x14ac:dyDescent="0.2">
      <c r="A95" s="57">
        <f t="shared" si="1"/>
        <v>92</v>
      </c>
      <c r="B95" s="30"/>
      <c r="C95" s="12"/>
      <c r="G95" s="14" t="str">
        <f>IF(Table1[[#This Row],[Entry date]]="","",Table1[[#This Row],[Entry date]]+7)</f>
        <v/>
      </c>
      <c r="I95" s="12" t="str">
        <f>IF(Table1[[#This Row],[Last Contact]]="","",Table1[[#This Row],[Last Contact]]+Table1[[#This Row],[Delay]])</f>
        <v/>
      </c>
      <c r="J95" s="11">
        <v>7</v>
      </c>
      <c r="K95" s="7">
        <f ca="1">IF(Table1[[#This Row],[Last Contact]]&lt;&gt;"",IF(Table1[[#This Row],[Next Contact]]&lt;=TODAY(), IF(Table1[[#This Row],[Status]]&lt;&gt;"closed",1,0),0),0)</f>
        <v>0</v>
      </c>
      <c r="L95" s="11"/>
    </row>
    <row r="96" spans="1:12" x14ac:dyDescent="0.2">
      <c r="A96" s="57">
        <f t="shared" si="1"/>
        <v>93</v>
      </c>
      <c r="B96" s="30"/>
      <c r="C96" s="12"/>
      <c r="G96" s="14" t="str">
        <f>IF(Table1[[#This Row],[Entry date]]="","",Table1[[#This Row],[Entry date]]+7)</f>
        <v/>
      </c>
      <c r="I96" s="12" t="str">
        <f>IF(Table1[[#This Row],[Last Contact]]="","",Table1[[#This Row],[Last Contact]]+Table1[[#This Row],[Delay]])</f>
        <v/>
      </c>
      <c r="J96" s="11">
        <v>7</v>
      </c>
      <c r="K96" s="7">
        <f ca="1">IF(Table1[[#This Row],[Last Contact]]&lt;&gt;"",IF(Table1[[#This Row],[Next Contact]]&lt;=TODAY(), IF(Table1[[#This Row],[Status]]&lt;&gt;"closed",1,0),0),0)</f>
        <v>0</v>
      </c>
      <c r="L96" s="11"/>
    </row>
    <row r="97" spans="1:12" x14ac:dyDescent="0.2">
      <c r="A97" s="57">
        <f t="shared" si="1"/>
        <v>94</v>
      </c>
      <c r="B97" s="30"/>
      <c r="C97" s="12"/>
      <c r="G97" s="14" t="str">
        <f>IF(Table1[[#This Row],[Entry date]]="","",Table1[[#This Row],[Entry date]]+7)</f>
        <v/>
      </c>
      <c r="I97" s="12" t="str">
        <f>IF(Table1[[#This Row],[Last Contact]]="","",Table1[[#This Row],[Last Contact]]+Table1[[#This Row],[Delay]])</f>
        <v/>
      </c>
      <c r="J97" s="11">
        <v>7</v>
      </c>
      <c r="K97" s="7">
        <f ca="1">IF(Table1[[#This Row],[Last Contact]]&lt;&gt;"",IF(Table1[[#This Row],[Next Contact]]&lt;=TODAY(), IF(Table1[[#This Row],[Status]]&lt;&gt;"closed",1,0),0),0)</f>
        <v>0</v>
      </c>
      <c r="L97" s="11"/>
    </row>
    <row r="98" spans="1:12" x14ac:dyDescent="0.2">
      <c r="A98" s="57">
        <f t="shared" si="1"/>
        <v>95</v>
      </c>
      <c r="B98" s="30"/>
      <c r="C98" s="12"/>
      <c r="G98" s="14" t="str">
        <f>IF(Table1[[#This Row],[Entry date]]="","",Table1[[#This Row],[Entry date]]+7)</f>
        <v/>
      </c>
      <c r="I98" s="12" t="str">
        <f>IF(Table1[[#This Row],[Last Contact]]="","",Table1[[#This Row],[Last Contact]]+Table1[[#This Row],[Delay]])</f>
        <v/>
      </c>
      <c r="J98" s="11">
        <v>7</v>
      </c>
      <c r="K98" s="7">
        <f ca="1">IF(Table1[[#This Row],[Last Contact]]&lt;&gt;"",IF(Table1[[#This Row],[Next Contact]]&lt;=TODAY(), IF(Table1[[#This Row],[Status]]&lt;&gt;"closed",1,0),0),0)</f>
        <v>0</v>
      </c>
      <c r="L98" s="11"/>
    </row>
    <row r="99" spans="1:12" x14ac:dyDescent="0.2">
      <c r="A99" s="57">
        <f t="shared" si="1"/>
        <v>96</v>
      </c>
      <c r="B99" s="30"/>
      <c r="C99" s="12"/>
      <c r="G99" s="14" t="str">
        <f>IF(Table1[[#This Row],[Entry date]]="","",Table1[[#This Row],[Entry date]]+7)</f>
        <v/>
      </c>
      <c r="I99" s="12" t="str">
        <f>IF(Table1[[#This Row],[Last Contact]]="","",Table1[[#This Row],[Last Contact]]+Table1[[#This Row],[Delay]])</f>
        <v/>
      </c>
      <c r="J99" s="11">
        <v>7</v>
      </c>
      <c r="K99" s="7">
        <f ca="1">IF(Table1[[#This Row],[Last Contact]]&lt;&gt;"",IF(Table1[[#This Row],[Next Contact]]&lt;=TODAY(), IF(Table1[[#This Row],[Status]]&lt;&gt;"closed",1,0),0),0)</f>
        <v>0</v>
      </c>
      <c r="L99" s="11"/>
    </row>
    <row r="100" spans="1:12" x14ac:dyDescent="0.2">
      <c r="A100" s="57">
        <f t="shared" si="1"/>
        <v>97</v>
      </c>
      <c r="B100" s="30"/>
      <c r="C100" s="12"/>
      <c r="G100" s="14" t="str">
        <f>IF(Table1[[#This Row],[Entry date]]="","",Table1[[#This Row],[Entry date]]+7)</f>
        <v/>
      </c>
      <c r="I100" s="12" t="str">
        <f>IF(Table1[[#This Row],[Last Contact]]="","",Table1[[#This Row],[Last Contact]]+Table1[[#This Row],[Delay]])</f>
        <v/>
      </c>
      <c r="J100" s="11">
        <v>7</v>
      </c>
      <c r="K100" s="7">
        <f ca="1">IF(Table1[[#This Row],[Last Contact]]&lt;&gt;"",IF(Table1[[#This Row],[Next Contact]]&lt;=TODAY(), IF(Table1[[#This Row],[Status]]&lt;&gt;"closed",1,0),0),0)</f>
        <v>0</v>
      </c>
      <c r="L100" s="11"/>
    </row>
    <row r="101" spans="1:12" x14ac:dyDescent="0.2">
      <c r="A101" s="57">
        <f t="shared" si="1"/>
        <v>98</v>
      </c>
      <c r="B101" s="30"/>
      <c r="C101" s="12"/>
      <c r="G101" s="14" t="str">
        <f>IF(Table1[[#This Row],[Entry date]]="","",Table1[[#This Row],[Entry date]]+7)</f>
        <v/>
      </c>
      <c r="I101" s="12" t="str">
        <f>IF(Table1[[#This Row],[Last Contact]]="","",Table1[[#This Row],[Last Contact]]+Table1[[#This Row],[Delay]])</f>
        <v/>
      </c>
      <c r="J101" s="11">
        <v>7</v>
      </c>
      <c r="K101" s="7">
        <f ca="1">IF(Table1[[#This Row],[Last Contact]]&lt;&gt;"",IF(Table1[[#This Row],[Next Contact]]&lt;=TODAY(), IF(Table1[[#This Row],[Status]]&lt;&gt;"closed",1,0),0),0)</f>
        <v>0</v>
      </c>
      <c r="L101" s="11"/>
    </row>
    <row r="102" spans="1:12" x14ac:dyDescent="0.2">
      <c r="A102" s="57">
        <f t="shared" si="1"/>
        <v>99</v>
      </c>
      <c r="B102" s="30"/>
      <c r="C102" s="12"/>
      <c r="G102" s="14" t="str">
        <f>IF(Table1[[#This Row],[Entry date]]="","",Table1[[#This Row],[Entry date]]+7)</f>
        <v/>
      </c>
      <c r="I102" s="12" t="str">
        <f>IF(Table1[[#This Row],[Last Contact]]="","",Table1[[#This Row],[Last Contact]]+Table1[[#This Row],[Delay]])</f>
        <v/>
      </c>
      <c r="J102" s="11">
        <v>7</v>
      </c>
      <c r="K102" s="7">
        <f ca="1">IF(Table1[[#This Row],[Last Contact]]&lt;&gt;"",IF(Table1[[#This Row],[Next Contact]]&lt;=TODAY(), IF(Table1[[#This Row],[Status]]&lt;&gt;"closed",1,0),0),0)</f>
        <v>0</v>
      </c>
      <c r="L102" s="11"/>
    </row>
    <row r="103" spans="1:12" x14ac:dyDescent="0.2">
      <c r="A103" s="57">
        <f t="shared" si="1"/>
        <v>100</v>
      </c>
      <c r="B103" s="30"/>
      <c r="C103" s="12"/>
      <c r="G103" s="14" t="str">
        <f>IF(Table1[[#This Row],[Entry date]]="","",Table1[[#This Row],[Entry date]]+7)</f>
        <v/>
      </c>
      <c r="I103" s="12" t="str">
        <f>IF(Table1[[#This Row],[Last Contact]]="","",Table1[[#This Row],[Last Contact]]+Table1[[#This Row],[Delay]])</f>
        <v/>
      </c>
      <c r="J103" s="11">
        <v>7</v>
      </c>
      <c r="K103" s="7">
        <f ca="1">IF(Table1[[#This Row],[Last Contact]]&lt;&gt;"",IF(Table1[[#This Row],[Next Contact]]&lt;=TODAY(), IF(Table1[[#This Row],[Status]]&lt;&gt;"closed",1,0),0),0)</f>
        <v>0</v>
      </c>
      <c r="L103" s="11"/>
    </row>
    <row r="104" spans="1:12" x14ac:dyDescent="0.2">
      <c r="A104" s="57">
        <f t="shared" si="1"/>
        <v>101</v>
      </c>
      <c r="B104" s="30"/>
      <c r="C104" s="12"/>
      <c r="G104" s="14" t="str">
        <f>IF(Table1[[#This Row],[Entry date]]="","",Table1[[#This Row],[Entry date]]+7)</f>
        <v/>
      </c>
      <c r="I104" s="12" t="str">
        <f>IF(Table1[[#This Row],[Last Contact]]="","",Table1[[#This Row],[Last Contact]]+Table1[[#This Row],[Delay]])</f>
        <v/>
      </c>
      <c r="J104" s="11">
        <v>7</v>
      </c>
      <c r="K104" s="7">
        <f ca="1">IF(Table1[[#This Row],[Last Contact]]&lt;&gt;"",IF(Table1[[#This Row],[Next Contact]]&lt;=TODAY(), IF(Table1[[#This Row],[Status]]&lt;&gt;"closed",1,0),0),0)</f>
        <v>0</v>
      </c>
      <c r="L104" s="11"/>
    </row>
    <row r="105" spans="1:12" x14ac:dyDescent="0.2">
      <c r="A105" s="57">
        <f t="shared" si="1"/>
        <v>102</v>
      </c>
      <c r="B105" s="30"/>
      <c r="C105" s="12"/>
      <c r="G105" s="14" t="str">
        <f>IF(Table1[[#This Row],[Entry date]]="","",Table1[[#This Row],[Entry date]]+7)</f>
        <v/>
      </c>
      <c r="I105" s="12" t="str">
        <f>IF(Table1[[#This Row],[Last Contact]]="","",Table1[[#This Row],[Last Contact]]+Table1[[#This Row],[Delay]])</f>
        <v/>
      </c>
      <c r="J105" s="11">
        <v>7</v>
      </c>
      <c r="K105" s="7">
        <f ca="1">IF(Table1[[#This Row],[Last Contact]]&lt;&gt;"",IF(Table1[[#This Row],[Next Contact]]&lt;=TODAY(), IF(Table1[[#This Row],[Status]]&lt;&gt;"closed",1,0),0),0)</f>
        <v>0</v>
      </c>
      <c r="L105" s="11"/>
    </row>
    <row r="106" spans="1:12" x14ac:dyDescent="0.2">
      <c r="A106" s="57">
        <f t="shared" si="1"/>
        <v>103</v>
      </c>
      <c r="B106" s="30"/>
      <c r="C106" s="12"/>
      <c r="G106" s="14" t="str">
        <f>IF(Table1[[#This Row],[Entry date]]="","",Table1[[#This Row],[Entry date]]+7)</f>
        <v/>
      </c>
      <c r="I106" s="12" t="str">
        <f>IF(Table1[[#This Row],[Last Contact]]="","",Table1[[#This Row],[Last Contact]]+Table1[[#This Row],[Delay]])</f>
        <v/>
      </c>
      <c r="J106" s="11">
        <v>7</v>
      </c>
      <c r="K106" s="7">
        <f ca="1">IF(Table1[[#This Row],[Last Contact]]&lt;&gt;"",IF(Table1[[#This Row],[Next Contact]]&lt;=TODAY(), IF(Table1[[#This Row],[Status]]&lt;&gt;"closed",1,0),0),0)</f>
        <v>0</v>
      </c>
      <c r="L106" s="11"/>
    </row>
    <row r="107" spans="1:12" x14ac:dyDescent="0.2">
      <c r="A107" s="57">
        <f t="shared" si="1"/>
        <v>104</v>
      </c>
      <c r="B107" s="30"/>
      <c r="C107" s="12"/>
      <c r="G107" s="14" t="str">
        <f>IF(Table1[[#This Row],[Entry date]]="","",Table1[[#This Row],[Entry date]]+7)</f>
        <v/>
      </c>
      <c r="I107" s="12" t="str">
        <f>IF(Table1[[#This Row],[Last Contact]]="","",Table1[[#This Row],[Last Contact]]+Table1[[#This Row],[Delay]])</f>
        <v/>
      </c>
      <c r="J107" s="11">
        <v>7</v>
      </c>
      <c r="K107" s="7">
        <f ca="1">IF(Table1[[#This Row],[Last Contact]]&lt;&gt;"",IF(Table1[[#This Row],[Next Contact]]&lt;=TODAY(), IF(Table1[[#This Row],[Status]]&lt;&gt;"closed",1,0),0),0)</f>
        <v>0</v>
      </c>
      <c r="L107" s="11"/>
    </row>
    <row r="108" spans="1:12" x14ac:dyDescent="0.2">
      <c r="A108" s="57">
        <f t="shared" si="1"/>
        <v>105</v>
      </c>
      <c r="B108" s="30"/>
      <c r="C108" s="12"/>
      <c r="G108" s="14" t="str">
        <f>IF(Table1[[#This Row],[Entry date]]="","",Table1[[#This Row],[Entry date]]+7)</f>
        <v/>
      </c>
      <c r="I108" s="12" t="str">
        <f>IF(Table1[[#This Row],[Last Contact]]="","",Table1[[#This Row],[Last Contact]]+Table1[[#This Row],[Delay]])</f>
        <v/>
      </c>
      <c r="J108" s="11">
        <v>7</v>
      </c>
      <c r="K108" s="7">
        <f ca="1">IF(Table1[[#This Row],[Last Contact]]&lt;&gt;"",IF(Table1[[#This Row],[Next Contact]]&lt;=TODAY(), IF(Table1[[#This Row],[Status]]&lt;&gt;"closed",1,0),0),0)</f>
        <v>0</v>
      </c>
      <c r="L108" s="11"/>
    </row>
    <row r="109" spans="1:12" x14ac:dyDescent="0.2">
      <c r="A109" s="57">
        <f t="shared" si="1"/>
        <v>106</v>
      </c>
      <c r="B109" s="30"/>
      <c r="C109" s="12"/>
      <c r="G109" s="14" t="str">
        <f>IF(Table1[[#This Row],[Entry date]]="","",Table1[[#This Row],[Entry date]]+7)</f>
        <v/>
      </c>
      <c r="I109" s="12" t="str">
        <f>IF(Table1[[#This Row],[Last Contact]]="","",Table1[[#This Row],[Last Contact]]+Table1[[#This Row],[Delay]])</f>
        <v/>
      </c>
      <c r="J109" s="11">
        <v>7</v>
      </c>
      <c r="K109" s="7">
        <f ca="1">IF(Table1[[#This Row],[Last Contact]]&lt;&gt;"",IF(Table1[[#This Row],[Next Contact]]&lt;=TODAY(), IF(Table1[[#This Row],[Status]]&lt;&gt;"closed",1,0),0),0)</f>
        <v>0</v>
      </c>
      <c r="L109" s="11"/>
    </row>
    <row r="110" spans="1:12" x14ac:dyDescent="0.2">
      <c r="A110" s="57">
        <f t="shared" si="1"/>
        <v>107</v>
      </c>
      <c r="B110" s="30"/>
      <c r="C110" s="12"/>
      <c r="G110" s="14" t="str">
        <f>IF(Table1[[#This Row],[Entry date]]="","",Table1[[#This Row],[Entry date]]+7)</f>
        <v/>
      </c>
      <c r="I110" s="12" t="str">
        <f>IF(Table1[[#This Row],[Last Contact]]="","",Table1[[#This Row],[Last Contact]]+Table1[[#This Row],[Delay]])</f>
        <v/>
      </c>
      <c r="J110" s="11">
        <v>7</v>
      </c>
      <c r="K110" s="7">
        <f ca="1">IF(Table1[[#This Row],[Last Contact]]&lt;&gt;"",IF(Table1[[#This Row],[Next Contact]]&lt;=TODAY(), IF(Table1[[#This Row],[Status]]&lt;&gt;"closed",1,0),0),0)</f>
        <v>0</v>
      </c>
      <c r="L110" s="11"/>
    </row>
    <row r="111" spans="1:12" x14ac:dyDescent="0.2">
      <c r="A111" s="57">
        <f t="shared" si="1"/>
        <v>108</v>
      </c>
      <c r="B111" s="30"/>
      <c r="C111" s="12"/>
      <c r="G111" s="14" t="str">
        <f>IF(Table1[[#This Row],[Entry date]]="","",Table1[[#This Row],[Entry date]]+7)</f>
        <v/>
      </c>
      <c r="I111" s="12" t="str">
        <f>IF(Table1[[#This Row],[Last Contact]]="","",Table1[[#This Row],[Last Contact]]+Table1[[#This Row],[Delay]])</f>
        <v/>
      </c>
      <c r="J111" s="11">
        <v>7</v>
      </c>
      <c r="K111" s="7">
        <f ca="1">IF(Table1[[#This Row],[Last Contact]]&lt;&gt;"",IF(Table1[[#This Row],[Next Contact]]&lt;=TODAY(), IF(Table1[[#This Row],[Status]]&lt;&gt;"closed",1,0),0),0)</f>
        <v>0</v>
      </c>
      <c r="L111" s="11"/>
    </row>
    <row r="112" spans="1:12" x14ac:dyDescent="0.2">
      <c r="A112" s="57">
        <f t="shared" si="1"/>
        <v>109</v>
      </c>
      <c r="B112" s="30"/>
      <c r="C112" s="12"/>
      <c r="G112" s="14" t="str">
        <f>IF(Table1[[#This Row],[Entry date]]="","",Table1[[#This Row],[Entry date]]+7)</f>
        <v/>
      </c>
      <c r="I112" s="12" t="str">
        <f>IF(Table1[[#This Row],[Last Contact]]="","",Table1[[#This Row],[Last Contact]]+Table1[[#This Row],[Delay]])</f>
        <v/>
      </c>
      <c r="J112" s="11">
        <v>7</v>
      </c>
      <c r="K112" s="7">
        <f ca="1">IF(Table1[[#This Row],[Last Contact]]&lt;&gt;"",IF(Table1[[#This Row],[Next Contact]]&lt;=TODAY(), IF(Table1[[#This Row],[Status]]&lt;&gt;"closed",1,0),0),0)</f>
        <v>0</v>
      </c>
      <c r="L112" s="11"/>
    </row>
    <row r="113" spans="1:12" x14ac:dyDescent="0.2">
      <c r="A113" s="57">
        <f t="shared" si="1"/>
        <v>110</v>
      </c>
      <c r="B113" s="30"/>
      <c r="C113" s="12"/>
      <c r="G113" s="14" t="str">
        <f>IF(Table1[[#This Row],[Entry date]]="","",Table1[[#This Row],[Entry date]]+7)</f>
        <v/>
      </c>
      <c r="I113" s="12" t="str">
        <f>IF(Table1[[#This Row],[Last Contact]]="","",Table1[[#This Row],[Last Contact]]+Table1[[#This Row],[Delay]])</f>
        <v/>
      </c>
      <c r="J113" s="11">
        <v>7</v>
      </c>
      <c r="K113" s="7">
        <f ca="1">IF(Table1[[#This Row],[Last Contact]]&lt;&gt;"",IF(Table1[[#This Row],[Next Contact]]&lt;=TODAY(), IF(Table1[[#This Row],[Status]]&lt;&gt;"closed",1,0),0),0)</f>
        <v>0</v>
      </c>
      <c r="L113" s="11"/>
    </row>
    <row r="114" spans="1:12" x14ac:dyDescent="0.2">
      <c r="A114" s="57">
        <f t="shared" si="1"/>
        <v>111</v>
      </c>
      <c r="B114" s="30"/>
      <c r="C114" s="12"/>
      <c r="G114" s="14" t="str">
        <f>IF(Table1[[#This Row],[Entry date]]="","",Table1[[#This Row],[Entry date]]+7)</f>
        <v/>
      </c>
      <c r="I114" s="12" t="str">
        <f>IF(Table1[[#This Row],[Last Contact]]="","",Table1[[#This Row],[Last Contact]]+Table1[[#This Row],[Delay]])</f>
        <v/>
      </c>
      <c r="J114" s="11">
        <v>7</v>
      </c>
      <c r="K114" s="7">
        <f ca="1">IF(Table1[[#This Row],[Last Contact]]&lt;&gt;"",IF(Table1[[#This Row],[Next Contact]]&lt;=TODAY(), IF(Table1[[#This Row],[Status]]&lt;&gt;"closed",1,0),0),0)</f>
        <v>0</v>
      </c>
      <c r="L114" s="11"/>
    </row>
    <row r="115" spans="1:12" x14ac:dyDescent="0.2">
      <c r="A115" s="57">
        <f t="shared" si="1"/>
        <v>112</v>
      </c>
      <c r="B115" s="30"/>
      <c r="C115" s="12"/>
      <c r="G115" s="14" t="str">
        <f>IF(Table1[[#This Row],[Entry date]]="","",Table1[[#This Row],[Entry date]]+7)</f>
        <v/>
      </c>
      <c r="I115" s="12" t="str">
        <f>IF(Table1[[#This Row],[Last Contact]]="","",Table1[[#This Row],[Last Contact]]+Table1[[#This Row],[Delay]])</f>
        <v/>
      </c>
      <c r="J115" s="11">
        <v>7</v>
      </c>
      <c r="K115" s="7">
        <f ca="1">IF(Table1[[#This Row],[Last Contact]]&lt;&gt;"",IF(Table1[[#This Row],[Next Contact]]&lt;=TODAY(), IF(Table1[[#This Row],[Status]]&lt;&gt;"closed",1,0),0),0)</f>
        <v>0</v>
      </c>
      <c r="L115" s="11"/>
    </row>
    <row r="116" spans="1:12" x14ac:dyDescent="0.2">
      <c r="A116" s="57">
        <f t="shared" si="1"/>
        <v>113</v>
      </c>
      <c r="B116" s="30"/>
      <c r="C116" s="12"/>
      <c r="G116" s="14" t="str">
        <f>IF(Table1[[#This Row],[Entry date]]="","",Table1[[#This Row],[Entry date]]+7)</f>
        <v/>
      </c>
      <c r="I116" s="12" t="str">
        <f>IF(Table1[[#This Row],[Last Contact]]="","",Table1[[#This Row],[Last Contact]]+Table1[[#This Row],[Delay]])</f>
        <v/>
      </c>
      <c r="J116" s="11">
        <v>7</v>
      </c>
      <c r="K116" s="7">
        <f ca="1">IF(Table1[[#This Row],[Last Contact]]&lt;&gt;"",IF(Table1[[#This Row],[Next Contact]]&lt;=TODAY(), IF(Table1[[#This Row],[Status]]&lt;&gt;"closed",1,0),0),0)</f>
        <v>0</v>
      </c>
      <c r="L116" s="11"/>
    </row>
    <row r="117" spans="1:12" x14ac:dyDescent="0.2">
      <c r="A117" s="57">
        <f t="shared" si="1"/>
        <v>114</v>
      </c>
      <c r="B117" s="30"/>
      <c r="C117" s="12"/>
      <c r="G117" s="14" t="str">
        <f>IF(Table1[[#This Row],[Entry date]]="","",Table1[[#This Row],[Entry date]]+7)</f>
        <v/>
      </c>
      <c r="I117" s="12" t="str">
        <f>IF(Table1[[#This Row],[Last Contact]]="","",Table1[[#This Row],[Last Contact]]+Table1[[#This Row],[Delay]])</f>
        <v/>
      </c>
      <c r="J117" s="11">
        <v>7</v>
      </c>
      <c r="K117" s="7">
        <f ca="1">IF(Table1[[#This Row],[Last Contact]]&lt;&gt;"",IF(Table1[[#This Row],[Next Contact]]&lt;=TODAY(), IF(Table1[[#This Row],[Status]]&lt;&gt;"closed",1,0),0),0)</f>
        <v>0</v>
      </c>
      <c r="L117" s="11"/>
    </row>
    <row r="118" spans="1:12" x14ac:dyDescent="0.2">
      <c r="A118" s="57">
        <f t="shared" si="1"/>
        <v>115</v>
      </c>
      <c r="B118" s="30"/>
      <c r="C118" s="12"/>
      <c r="G118" s="14" t="str">
        <f>IF(Table1[[#This Row],[Entry date]]="","",Table1[[#This Row],[Entry date]]+7)</f>
        <v/>
      </c>
      <c r="I118" s="12" t="str">
        <f>IF(Table1[[#This Row],[Last Contact]]="","",Table1[[#This Row],[Last Contact]]+Table1[[#This Row],[Delay]])</f>
        <v/>
      </c>
      <c r="J118" s="11">
        <v>7</v>
      </c>
      <c r="K118" s="7">
        <f ca="1">IF(Table1[[#This Row],[Last Contact]]&lt;&gt;"",IF(Table1[[#This Row],[Next Contact]]&lt;=TODAY(), IF(Table1[[#This Row],[Status]]&lt;&gt;"closed",1,0),0),0)</f>
        <v>0</v>
      </c>
      <c r="L118" s="11"/>
    </row>
    <row r="119" spans="1:12" x14ac:dyDescent="0.2">
      <c r="A119" s="57">
        <f t="shared" si="1"/>
        <v>116</v>
      </c>
      <c r="B119" s="30"/>
      <c r="C119" s="12"/>
      <c r="G119" s="14" t="str">
        <f>IF(Table1[[#This Row],[Entry date]]="","",Table1[[#This Row],[Entry date]]+7)</f>
        <v/>
      </c>
      <c r="I119" s="12" t="str">
        <f>IF(Table1[[#This Row],[Last Contact]]="","",Table1[[#This Row],[Last Contact]]+Table1[[#This Row],[Delay]])</f>
        <v/>
      </c>
      <c r="J119" s="11">
        <v>7</v>
      </c>
      <c r="K119" s="7">
        <f ca="1">IF(Table1[[#This Row],[Last Contact]]&lt;&gt;"",IF(Table1[[#This Row],[Next Contact]]&lt;=TODAY(), IF(Table1[[#This Row],[Status]]&lt;&gt;"closed",1,0),0),0)</f>
        <v>0</v>
      </c>
      <c r="L119" s="11"/>
    </row>
    <row r="120" spans="1:12" x14ac:dyDescent="0.2">
      <c r="A120" s="57">
        <f t="shared" si="1"/>
        <v>117</v>
      </c>
      <c r="B120" s="30"/>
      <c r="C120" s="12"/>
      <c r="G120" s="14" t="str">
        <f>IF(Table1[[#This Row],[Entry date]]="","",Table1[[#This Row],[Entry date]]+7)</f>
        <v/>
      </c>
      <c r="I120" s="12" t="str">
        <f>IF(Table1[[#This Row],[Last Contact]]="","",Table1[[#This Row],[Last Contact]]+Table1[[#This Row],[Delay]])</f>
        <v/>
      </c>
      <c r="J120" s="11">
        <v>7</v>
      </c>
      <c r="K120" s="7">
        <f ca="1">IF(Table1[[#This Row],[Last Contact]]&lt;&gt;"",IF(Table1[[#This Row],[Next Contact]]&lt;=TODAY(), IF(Table1[[#This Row],[Status]]&lt;&gt;"closed",1,0),0),0)</f>
        <v>0</v>
      </c>
      <c r="L120" s="11"/>
    </row>
    <row r="121" spans="1:12" x14ac:dyDescent="0.2">
      <c r="A121" s="57">
        <f t="shared" si="1"/>
        <v>118</v>
      </c>
      <c r="B121" s="30"/>
      <c r="C121" s="12"/>
      <c r="G121" s="14" t="str">
        <f>IF(Table1[[#This Row],[Entry date]]="","",Table1[[#This Row],[Entry date]]+7)</f>
        <v/>
      </c>
      <c r="I121" s="12" t="str">
        <f>IF(Table1[[#This Row],[Last Contact]]="","",Table1[[#This Row],[Last Contact]]+Table1[[#This Row],[Delay]])</f>
        <v/>
      </c>
      <c r="J121" s="11">
        <v>7</v>
      </c>
      <c r="K121" s="7">
        <f ca="1">IF(Table1[[#This Row],[Last Contact]]&lt;&gt;"",IF(Table1[[#This Row],[Next Contact]]&lt;=TODAY(), IF(Table1[[#This Row],[Status]]&lt;&gt;"closed",1,0),0),0)</f>
        <v>0</v>
      </c>
      <c r="L121" s="11"/>
    </row>
    <row r="122" spans="1:12" x14ac:dyDescent="0.2">
      <c r="A122" s="57">
        <f t="shared" si="1"/>
        <v>119</v>
      </c>
      <c r="B122" s="30"/>
      <c r="C122" s="12"/>
      <c r="G122" s="14" t="str">
        <f>IF(Table1[[#This Row],[Entry date]]="","",Table1[[#This Row],[Entry date]]+7)</f>
        <v/>
      </c>
      <c r="I122" s="12" t="str">
        <f>IF(Table1[[#This Row],[Last Contact]]="","",Table1[[#This Row],[Last Contact]]+Table1[[#This Row],[Delay]])</f>
        <v/>
      </c>
      <c r="J122" s="11">
        <v>7</v>
      </c>
      <c r="K122" s="7">
        <f ca="1">IF(Table1[[#This Row],[Last Contact]]&lt;&gt;"",IF(Table1[[#This Row],[Next Contact]]&lt;=TODAY(), IF(Table1[[#This Row],[Status]]&lt;&gt;"closed",1,0),0),0)</f>
        <v>0</v>
      </c>
      <c r="L122" s="11"/>
    </row>
    <row r="123" spans="1:12" x14ac:dyDescent="0.2">
      <c r="A123" s="57">
        <f t="shared" si="1"/>
        <v>120</v>
      </c>
      <c r="B123" s="30"/>
      <c r="C123" s="12"/>
      <c r="G123" s="14" t="str">
        <f>IF(Table1[[#This Row],[Entry date]]="","",Table1[[#This Row],[Entry date]]+7)</f>
        <v/>
      </c>
      <c r="I123" s="12" t="str">
        <f>IF(Table1[[#This Row],[Last Contact]]="","",Table1[[#This Row],[Last Contact]]+Table1[[#This Row],[Delay]])</f>
        <v/>
      </c>
      <c r="J123" s="11">
        <v>7</v>
      </c>
      <c r="K123" s="7">
        <f ca="1">IF(Table1[[#This Row],[Last Contact]]&lt;&gt;"",IF(Table1[[#This Row],[Next Contact]]&lt;=TODAY(), IF(Table1[[#This Row],[Status]]&lt;&gt;"closed",1,0),0),0)</f>
        <v>0</v>
      </c>
      <c r="L123" s="11"/>
    </row>
    <row r="124" spans="1:12" x14ac:dyDescent="0.2">
      <c r="A124" s="57">
        <f t="shared" si="1"/>
        <v>121</v>
      </c>
      <c r="B124" s="30"/>
      <c r="C124" s="12"/>
      <c r="G124" s="14" t="str">
        <f>IF(Table1[[#This Row],[Entry date]]="","",Table1[[#This Row],[Entry date]]+7)</f>
        <v/>
      </c>
      <c r="I124" s="12" t="str">
        <f>IF(Table1[[#This Row],[Last Contact]]="","",Table1[[#This Row],[Last Contact]]+Table1[[#This Row],[Delay]])</f>
        <v/>
      </c>
      <c r="J124" s="11">
        <v>7</v>
      </c>
      <c r="K124" s="7">
        <f ca="1">IF(Table1[[#This Row],[Last Contact]]&lt;&gt;"",IF(Table1[[#This Row],[Next Contact]]&lt;=TODAY(), IF(Table1[[#This Row],[Status]]&lt;&gt;"closed",1,0),0),0)</f>
        <v>0</v>
      </c>
      <c r="L124" s="11"/>
    </row>
    <row r="125" spans="1:12" x14ac:dyDescent="0.2">
      <c r="A125" s="57">
        <f t="shared" si="1"/>
        <v>122</v>
      </c>
      <c r="B125" s="30"/>
      <c r="C125" s="12"/>
      <c r="G125" s="14" t="str">
        <f>IF(Table1[[#This Row],[Entry date]]="","",Table1[[#This Row],[Entry date]]+7)</f>
        <v/>
      </c>
      <c r="I125" s="12" t="str">
        <f>IF(Table1[[#This Row],[Last Contact]]="","",Table1[[#This Row],[Last Contact]]+Table1[[#This Row],[Delay]])</f>
        <v/>
      </c>
      <c r="J125" s="11">
        <v>7</v>
      </c>
      <c r="K125" s="7">
        <f ca="1">IF(Table1[[#This Row],[Last Contact]]&lt;&gt;"",IF(Table1[[#This Row],[Next Contact]]&lt;=TODAY(), IF(Table1[[#This Row],[Status]]&lt;&gt;"closed",1,0),0),0)</f>
        <v>0</v>
      </c>
      <c r="L125" s="11"/>
    </row>
    <row r="126" spans="1:12" x14ac:dyDescent="0.2">
      <c r="A126" s="57">
        <f t="shared" si="1"/>
        <v>123</v>
      </c>
      <c r="B126" s="30"/>
      <c r="C126" s="12"/>
      <c r="G126" s="14" t="str">
        <f>IF(Table1[[#This Row],[Entry date]]="","",Table1[[#This Row],[Entry date]]+7)</f>
        <v/>
      </c>
      <c r="I126" s="12" t="str">
        <f>IF(Table1[[#This Row],[Last Contact]]="","",Table1[[#This Row],[Last Contact]]+Table1[[#This Row],[Delay]])</f>
        <v/>
      </c>
      <c r="J126" s="11">
        <v>7</v>
      </c>
      <c r="K126" s="7">
        <f ca="1">IF(Table1[[#This Row],[Last Contact]]&lt;&gt;"",IF(Table1[[#This Row],[Next Contact]]&lt;=TODAY(), IF(Table1[[#This Row],[Status]]&lt;&gt;"closed",1,0),0),0)</f>
        <v>0</v>
      </c>
      <c r="L126" s="11"/>
    </row>
    <row r="127" spans="1:12" x14ac:dyDescent="0.2">
      <c r="A127" s="57">
        <f t="shared" si="1"/>
        <v>124</v>
      </c>
      <c r="B127" s="30"/>
      <c r="C127" s="12"/>
      <c r="G127" s="14" t="str">
        <f>IF(Table1[[#This Row],[Entry date]]="","",Table1[[#This Row],[Entry date]]+7)</f>
        <v/>
      </c>
      <c r="I127" s="12" t="str">
        <f>IF(Table1[[#This Row],[Last Contact]]="","",Table1[[#This Row],[Last Contact]]+Table1[[#This Row],[Delay]])</f>
        <v/>
      </c>
      <c r="J127" s="11">
        <v>7</v>
      </c>
      <c r="K127" s="7">
        <f ca="1">IF(Table1[[#This Row],[Last Contact]]&lt;&gt;"",IF(Table1[[#This Row],[Next Contact]]&lt;=TODAY(), IF(Table1[[#This Row],[Status]]&lt;&gt;"closed",1,0),0),0)</f>
        <v>0</v>
      </c>
      <c r="L127" s="11"/>
    </row>
    <row r="128" spans="1:12" x14ac:dyDescent="0.2">
      <c r="A128" s="57">
        <f t="shared" si="1"/>
        <v>125</v>
      </c>
      <c r="B128" s="30"/>
      <c r="C128" s="12"/>
      <c r="G128" s="14" t="str">
        <f>IF(Table1[[#This Row],[Entry date]]="","",Table1[[#This Row],[Entry date]]+7)</f>
        <v/>
      </c>
      <c r="I128" s="12" t="str">
        <f>IF(Table1[[#This Row],[Last Contact]]="","",Table1[[#This Row],[Last Contact]]+Table1[[#This Row],[Delay]])</f>
        <v/>
      </c>
      <c r="J128" s="11">
        <v>7</v>
      </c>
      <c r="K128" s="7">
        <f ca="1">IF(Table1[[#This Row],[Last Contact]]&lt;&gt;"",IF(Table1[[#This Row],[Next Contact]]&lt;=TODAY(), IF(Table1[[#This Row],[Status]]&lt;&gt;"closed",1,0),0),0)</f>
        <v>0</v>
      </c>
      <c r="L128" s="11"/>
    </row>
    <row r="129" spans="1:12" x14ac:dyDescent="0.2">
      <c r="A129" s="57">
        <f t="shared" si="1"/>
        <v>126</v>
      </c>
      <c r="B129" s="30"/>
      <c r="C129" s="12"/>
      <c r="G129" s="14" t="str">
        <f>IF(Table1[[#This Row],[Entry date]]="","",Table1[[#This Row],[Entry date]]+7)</f>
        <v/>
      </c>
      <c r="I129" s="12" t="str">
        <f>IF(Table1[[#This Row],[Last Contact]]="","",Table1[[#This Row],[Last Contact]]+Table1[[#This Row],[Delay]])</f>
        <v/>
      </c>
      <c r="J129" s="11">
        <v>7</v>
      </c>
      <c r="K129" s="7">
        <f ca="1">IF(Table1[[#This Row],[Last Contact]]&lt;&gt;"",IF(Table1[[#This Row],[Next Contact]]&lt;=TODAY(), IF(Table1[[#This Row],[Status]]&lt;&gt;"closed",1,0),0),0)</f>
        <v>0</v>
      </c>
      <c r="L129" s="11"/>
    </row>
    <row r="130" spans="1:12" x14ac:dyDescent="0.2">
      <c r="A130" s="57">
        <f t="shared" ref="A130:A193" si="2">A129+1</f>
        <v>127</v>
      </c>
      <c r="B130" s="30"/>
      <c r="C130" s="12"/>
      <c r="G130" s="14" t="str">
        <f>IF(Table1[[#This Row],[Entry date]]="","",Table1[[#This Row],[Entry date]]+7)</f>
        <v/>
      </c>
      <c r="I130" s="12" t="str">
        <f>IF(Table1[[#This Row],[Last Contact]]="","",Table1[[#This Row],[Last Contact]]+Table1[[#This Row],[Delay]])</f>
        <v/>
      </c>
      <c r="J130" s="11">
        <v>7</v>
      </c>
      <c r="K130" s="7">
        <f ca="1">IF(Table1[[#This Row],[Last Contact]]&lt;&gt;"",IF(Table1[[#This Row],[Next Contact]]&lt;=TODAY(), IF(Table1[[#This Row],[Status]]&lt;&gt;"closed",1,0),0),0)</f>
        <v>0</v>
      </c>
      <c r="L130" s="11"/>
    </row>
    <row r="131" spans="1:12" x14ac:dyDescent="0.2">
      <c r="A131" s="57">
        <f t="shared" si="2"/>
        <v>128</v>
      </c>
      <c r="B131" s="30"/>
      <c r="C131" s="12"/>
      <c r="G131" s="14" t="str">
        <f>IF(Table1[[#This Row],[Entry date]]="","",Table1[[#This Row],[Entry date]]+7)</f>
        <v/>
      </c>
      <c r="I131" s="12" t="str">
        <f>IF(Table1[[#This Row],[Last Contact]]="","",Table1[[#This Row],[Last Contact]]+Table1[[#This Row],[Delay]])</f>
        <v/>
      </c>
      <c r="J131" s="11">
        <v>7</v>
      </c>
      <c r="K131" s="7">
        <f ca="1">IF(Table1[[#This Row],[Last Contact]]&lt;&gt;"",IF(Table1[[#This Row],[Next Contact]]&lt;=TODAY(), IF(Table1[[#This Row],[Status]]&lt;&gt;"closed",1,0),0),0)</f>
        <v>0</v>
      </c>
      <c r="L131" s="11"/>
    </row>
    <row r="132" spans="1:12" x14ac:dyDescent="0.2">
      <c r="A132" s="57">
        <f t="shared" si="2"/>
        <v>129</v>
      </c>
      <c r="B132" s="30"/>
      <c r="C132" s="12"/>
      <c r="G132" s="14" t="str">
        <f>IF(Table1[[#This Row],[Entry date]]="","",Table1[[#This Row],[Entry date]]+7)</f>
        <v/>
      </c>
      <c r="I132" s="12" t="str">
        <f>IF(Table1[[#This Row],[Last Contact]]="","",Table1[[#This Row],[Last Contact]]+Table1[[#This Row],[Delay]])</f>
        <v/>
      </c>
      <c r="J132" s="11">
        <v>7</v>
      </c>
      <c r="K132" s="7">
        <f ca="1">IF(Table1[[#This Row],[Last Contact]]&lt;&gt;"",IF(Table1[[#This Row],[Next Contact]]&lt;=TODAY(), IF(Table1[[#This Row],[Status]]&lt;&gt;"closed",1,0),0),0)</f>
        <v>0</v>
      </c>
      <c r="L132" s="11"/>
    </row>
    <row r="133" spans="1:12" x14ac:dyDescent="0.2">
      <c r="A133" s="57">
        <f t="shared" si="2"/>
        <v>130</v>
      </c>
      <c r="B133" s="30"/>
      <c r="C133" s="12"/>
      <c r="G133" s="14" t="str">
        <f>IF(Table1[[#This Row],[Entry date]]="","",Table1[[#This Row],[Entry date]]+7)</f>
        <v/>
      </c>
      <c r="I133" s="12" t="str">
        <f>IF(Table1[[#This Row],[Last Contact]]="","",Table1[[#This Row],[Last Contact]]+Table1[[#This Row],[Delay]])</f>
        <v/>
      </c>
      <c r="J133" s="11">
        <v>7</v>
      </c>
      <c r="K133" s="7">
        <f ca="1">IF(Table1[[#This Row],[Last Contact]]&lt;&gt;"",IF(Table1[[#This Row],[Next Contact]]&lt;=TODAY(), IF(Table1[[#This Row],[Status]]&lt;&gt;"closed",1,0),0),0)</f>
        <v>0</v>
      </c>
      <c r="L133" s="11"/>
    </row>
    <row r="134" spans="1:12" x14ac:dyDescent="0.2">
      <c r="A134" s="57">
        <f t="shared" si="2"/>
        <v>131</v>
      </c>
      <c r="B134" s="30"/>
      <c r="C134" s="12"/>
      <c r="G134" s="14" t="str">
        <f>IF(Table1[[#This Row],[Entry date]]="","",Table1[[#This Row],[Entry date]]+7)</f>
        <v/>
      </c>
      <c r="I134" s="12" t="str">
        <f>IF(Table1[[#This Row],[Last Contact]]="","",Table1[[#This Row],[Last Contact]]+Table1[[#This Row],[Delay]])</f>
        <v/>
      </c>
      <c r="J134" s="11">
        <v>7</v>
      </c>
      <c r="K134" s="7">
        <f ca="1">IF(Table1[[#This Row],[Last Contact]]&lt;&gt;"",IF(Table1[[#This Row],[Next Contact]]&lt;=TODAY(), IF(Table1[[#This Row],[Status]]&lt;&gt;"closed",1,0),0),0)</f>
        <v>0</v>
      </c>
      <c r="L134" s="11"/>
    </row>
    <row r="135" spans="1:12" x14ac:dyDescent="0.2">
      <c r="A135" s="57">
        <f t="shared" si="2"/>
        <v>132</v>
      </c>
      <c r="B135" s="30"/>
      <c r="C135" s="12"/>
      <c r="G135" s="14" t="str">
        <f>IF(Table1[[#This Row],[Entry date]]="","",Table1[[#This Row],[Entry date]]+7)</f>
        <v/>
      </c>
      <c r="I135" s="12" t="str">
        <f>IF(Table1[[#This Row],[Last Contact]]="","",Table1[[#This Row],[Last Contact]]+Table1[[#This Row],[Delay]])</f>
        <v/>
      </c>
      <c r="J135" s="11">
        <v>7</v>
      </c>
      <c r="K135" s="7">
        <f ca="1">IF(Table1[[#This Row],[Last Contact]]&lt;&gt;"",IF(Table1[[#This Row],[Next Contact]]&lt;=TODAY(), IF(Table1[[#This Row],[Status]]&lt;&gt;"closed",1,0),0),0)</f>
        <v>0</v>
      </c>
      <c r="L135" s="11"/>
    </row>
    <row r="136" spans="1:12" x14ac:dyDescent="0.2">
      <c r="A136" s="57">
        <f t="shared" si="2"/>
        <v>133</v>
      </c>
      <c r="B136" s="30"/>
      <c r="C136" s="12"/>
      <c r="G136" s="14" t="str">
        <f>IF(Table1[[#This Row],[Entry date]]="","",Table1[[#This Row],[Entry date]]+7)</f>
        <v/>
      </c>
      <c r="I136" s="12" t="str">
        <f>IF(Table1[[#This Row],[Last Contact]]="","",Table1[[#This Row],[Last Contact]]+Table1[[#This Row],[Delay]])</f>
        <v/>
      </c>
      <c r="J136" s="11">
        <v>7</v>
      </c>
      <c r="K136" s="7">
        <f ca="1">IF(Table1[[#This Row],[Last Contact]]&lt;&gt;"",IF(Table1[[#This Row],[Next Contact]]&lt;=TODAY(), IF(Table1[[#This Row],[Status]]&lt;&gt;"closed",1,0),0),0)</f>
        <v>0</v>
      </c>
      <c r="L136" s="11"/>
    </row>
    <row r="137" spans="1:12" x14ac:dyDescent="0.2">
      <c r="A137" s="57">
        <f t="shared" si="2"/>
        <v>134</v>
      </c>
      <c r="B137" s="30"/>
      <c r="C137" s="12"/>
      <c r="G137" s="14" t="str">
        <f>IF(Table1[[#This Row],[Entry date]]="","",Table1[[#This Row],[Entry date]]+7)</f>
        <v/>
      </c>
      <c r="I137" s="12" t="str">
        <f>IF(Table1[[#This Row],[Last Contact]]="","",Table1[[#This Row],[Last Contact]]+Table1[[#This Row],[Delay]])</f>
        <v/>
      </c>
      <c r="J137" s="11">
        <v>7</v>
      </c>
      <c r="K137" s="7">
        <f ca="1">IF(Table1[[#This Row],[Last Contact]]&lt;&gt;"",IF(Table1[[#This Row],[Next Contact]]&lt;=TODAY(), IF(Table1[[#This Row],[Status]]&lt;&gt;"closed",1,0),0),0)</f>
        <v>0</v>
      </c>
      <c r="L137" s="11"/>
    </row>
    <row r="138" spans="1:12" x14ac:dyDescent="0.2">
      <c r="A138" s="57">
        <f t="shared" si="2"/>
        <v>135</v>
      </c>
      <c r="B138" s="30"/>
      <c r="C138" s="12"/>
      <c r="G138" s="14" t="str">
        <f>IF(Table1[[#This Row],[Entry date]]="","",Table1[[#This Row],[Entry date]]+7)</f>
        <v/>
      </c>
      <c r="I138" s="12" t="str">
        <f>IF(Table1[[#This Row],[Last Contact]]="","",Table1[[#This Row],[Last Contact]]+Table1[[#This Row],[Delay]])</f>
        <v/>
      </c>
      <c r="J138" s="11">
        <v>7</v>
      </c>
      <c r="K138" s="7">
        <f ca="1">IF(Table1[[#This Row],[Last Contact]]&lt;&gt;"",IF(Table1[[#This Row],[Next Contact]]&lt;=TODAY(), IF(Table1[[#This Row],[Status]]&lt;&gt;"closed",1,0),0),0)</f>
        <v>0</v>
      </c>
      <c r="L138" s="11"/>
    </row>
    <row r="139" spans="1:12" x14ac:dyDescent="0.2">
      <c r="A139" s="57">
        <f t="shared" si="2"/>
        <v>136</v>
      </c>
      <c r="B139" s="30"/>
      <c r="C139" s="12"/>
      <c r="G139" s="14" t="str">
        <f>IF(Table1[[#This Row],[Entry date]]="","",Table1[[#This Row],[Entry date]]+7)</f>
        <v/>
      </c>
      <c r="I139" s="12" t="str">
        <f>IF(Table1[[#This Row],[Last Contact]]="","",Table1[[#This Row],[Last Contact]]+Table1[[#This Row],[Delay]])</f>
        <v/>
      </c>
      <c r="J139" s="11">
        <v>7</v>
      </c>
      <c r="K139" s="7">
        <f ca="1">IF(Table1[[#This Row],[Last Contact]]&lt;&gt;"",IF(Table1[[#This Row],[Next Contact]]&lt;=TODAY(), IF(Table1[[#This Row],[Status]]&lt;&gt;"closed",1,0),0),0)</f>
        <v>0</v>
      </c>
      <c r="L139" s="11"/>
    </row>
    <row r="140" spans="1:12" x14ac:dyDescent="0.2">
      <c r="A140" s="57">
        <f t="shared" si="2"/>
        <v>137</v>
      </c>
      <c r="B140" s="30"/>
      <c r="C140" s="12"/>
      <c r="G140" s="14" t="str">
        <f>IF(Table1[[#This Row],[Entry date]]="","",Table1[[#This Row],[Entry date]]+7)</f>
        <v/>
      </c>
      <c r="I140" s="12" t="str">
        <f>IF(Table1[[#This Row],[Last Contact]]="","",Table1[[#This Row],[Last Contact]]+Table1[[#This Row],[Delay]])</f>
        <v/>
      </c>
      <c r="J140" s="11">
        <v>7</v>
      </c>
      <c r="K140" s="7">
        <f ca="1">IF(Table1[[#This Row],[Last Contact]]&lt;&gt;"",IF(Table1[[#This Row],[Next Contact]]&lt;=TODAY(), IF(Table1[[#This Row],[Status]]&lt;&gt;"closed",1,0),0),0)</f>
        <v>0</v>
      </c>
      <c r="L140" s="11"/>
    </row>
    <row r="141" spans="1:12" x14ac:dyDescent="0.2">
      <c r="A141" s="57">
        <f t="shared" si="2"/>
        <v>138</v>
      </c>
      <c r="B141" s="30"/>
      <c r="C141" s="12"/>
      <c r="G141" s="14" t="str">
        <f>IF(Table1[[#This Row],[Entry date]]="","",Table1[[#This Row],[Entry date]]+7)</f>
        <v/>
      </c>
      <c r="I141" s="12" t="str">
        <f>IF(Table1[[#This Row],[Last Contact]]="","",Table1[[#This Row],[Last Contact]]+Table1[[#This Row],[Delay]])</f>
        <v/>
      </c>
      <c r="J141" s="11">
        <v>7</v>
      </c>
      <c r="K141" s="7">
        <f ca="1">IF(Table1[[#This Row],[Last Contact]]&lt;&gt;"",IF(Table1[[#This Row],[Next Contact]]&lt;=TODAY(), IF(Table1[[#This Row],[Status]]&lt;&gt;"closed",1,0),0),0)</f>
        <v>0</v>
      </c>
      <c r="L141" s="11"/>
    </row>
    <row r="142" spans="1:12" x14ac:dyDescent="0.2">
      <c r="A142" s="57">
        <f t="shared" si="2"/>
        <v>139</v>
      </c>
      <c r="B142" s="30"/>
      <c r="C142" s="12"/>
      <c r="G142" s="14" t="str">
        <f>IF(Table1[[#This Row],[Entry date]]="","",Table1[[#This Row],[Entry date]]+7)</f>
        <v/>
      </c>
      <c r="I142" s="12" t="str">
        <f>IF(Table1[[#This Row],[Last Contact]]="","",Table1[[#This Row],[Last Contact]]+Table1[[#This Row],[Delay]])</f>
        <v/>
      </c>
      <c r="J142" s="11">
        <v>7</v>
      </c>
      <c r="K142" s="7">
        <f ca="1">IF(Table1[[#This Row],[Last Contact]]&lt;&gt;"",IF(Table1[[#This Row],[Next Contact]]&lt;=TODAY(), IF(Table1[[#This Row],[Status]]&lt;&gt;"closed",1,0),0),0)</f>
        <v>0</v>
      </c>
      <c r="L142" s="11"/>
    </row>
    <row r="143" spans="1:12" x14ac:dyDescent="0.2">
      <c r="A143" s="57">
        <f t="shared" si="2"/>
        <v>140</v>
      </c>
      <c r="B143" s="30"/>
      <c r="C143" s="12"/>
      <c r="G143" s="14" t="str">
        <f>IF(Table1[[#This Row],[Entry date]]="","",Table1[[#This Row],[Entry date]]+7)</f>
        <v/>
      </c>
      <c r="I143" s="12" t="str">
        <f>IF(Table1[[#This Row],[Last Contact]]="","",Table1[[#This Row],[Last Contact]]+Table1[[#This Row],[Delay]])</f>
        <v/>
      </c>
      <c r="J143" s="11">
        <v>7</v>
      </c>
      <c r="K143" s="7">
        <f ca="1">IF(Table1[[#This Row],[Last Contact]]&lt;&gt;"",IF(Table1[[#This Row],[Next Contact]]&lt;=TODAY(), IF(Table1[[#This Row],[Status]]&lt;&gt;"closed",1,0),0),0)</f>
        <v>0</v>
      </c>
      <c r="L143" s="11"/>
    </row>
    <row r="144" spans="1:12" x14ac:dyDescent="0.2">
      <c r="A144" s="57">
        <f t="shared" si="2"/>
        <v>141</v>
      </c>
      <c r="B144" s="30"/>
      <c r="C144" s="12"/>
      <c r="G144" s="14" t="str">
        <f>IF(Table1[[#This Row],[Entry date]]="","",Table1[[#This Row],[Entry date]]+7)</f>
        <v/>
      </c>
      <c r="I144" s="12" t="str">
        <f>IF(Table1[[#This Row],[Last Contact]]="","",Table1[[#This Row],[Last Contact]]+Table1[[#This Row],[Delay]])</f>
        <v/>
      </c>
      <c r="J144" s="11">
        <v>7</v>
      </c>
      <c r="K144" s="7">
        <f ca="1">IF(Table1[[#This Row],[Last Contact]]&lt;&gt;"",IF(Table1[[#This Row],[Next Contact]]&lt;=TODAY(), IF(Table1[[#This Row],[Status]]&lt;&gt;"closed",1,0),0),0)</f>
        <v>0</v>
      </c>
      <c r="L144" s="11"/>
    </row>
    <row r="145" spans="1:12" x14ac:dyDescent="0.2">
      <c r="A145" s="57">
        <f t="shared" si="2"/>
        <v>142</v>
      </c>
      <c r="B145" s="30"/>
      <c r="C145" s="12"/>
      <c r="G145" s="14" t="str">
        <f>IF(Table1[[#This Row],[Entry date]]="","",Table1[[#This Row],[Entry date]]+7)</f>
        <v/>
      </c>
      <c r="I145" s="12" t="str">
        <f>IF(Table1[[#This Row],[Last Contact]]="","",Table1[[#This Row],[Last Contact]]+Table1[[#This Row],[Delay]])</f>
        <v/>
      </c>
      <c r="J145" s="11">
        <v>7</v>
      </c>
      <c r="K145" s="7">
        <f ca="1">IF(Table1[[#This Row],[Last Contact]]&lt;&gt;"",IF(Table1[[#This Row],[Next Contact]]&lt;=TODAY(), IF(Table1[[#This Row],[Status]]&lt;&gt;"closed",1,0),0),0)</f>
        <v>0</v>
      </c>
      <c r="L145" s="11"/>
    </row>
    <row r="146" spans="1:12" x14ac:dyDescent="0.2">
      <c r="A146" s="57">
        <f t="shared" si="2"/>
        <v>143</v>
      </c>
      <c r="B146" s="30"/>
      <c r="C146" s="12"/>
      <c r="G146" s="14" t="str">
        <f>IF(Table1[[#This Row],[Entry date]]="","",Table1[[#This Row],[Entry date]]+7)</f>
        <v/>
      </c>
      <c r="I146" s="12" t="str">
        <f>IF(Table1[[#This Row],[Last Contact]]="","",Table1[[#This Row],[Last Contact]]+Table1[[#This Row],[Delay]])</f>
        <v/>
      </c>
      <c r="J146" s="11">
        <v>7</v>
      </c>
      <c r="K146" s="7">
        <f ca="1">IF(Table1[[#This Row],[Last Contact]]&lt;&gt;"",IF(Table1[[#This Row],[Next Contact]]&lt;=TODAY(), IF(Table1[[#This Row],[Status]]&lt;&gt;"closed",1,0),0),0)</f>
        <v>0</v>
      </c>
      <c r="L146" s="11"/>
    </row>
    <row r="147" spans="1:12" x14ac:dyDescent="0.2">
      <c r="A147" s="57">
        <f t="shared" si="2"/>
        <v>144</v>
      </c>
      <c r="B147" s="30"/>
      <c r="C147" s="12"/>
      <c r="G147" s="14" t="str">
        <f>IF(Table1[[#This Row],[Entry date]]="","",Table1[[#This Row],[Entry date]]+7)</f>
        <v/>
      </c>
      <c r="I147" s="12" t="str">
        <f>IF(Table1[[#This Row],[Last Contact]]="","",Table1[[#This Row],[Last Contact]]+Table1[[#This Row],[Delay]])</f>
        <v/>
      </c>
      <c r="J147" s="11">
        <v>7</v>
      </c>
      <c r="K147" s="7">
        <f ca="1">IF(Table1[[#This Row],[Last Contact]]&lt;&gt;"",IF(Table1[[#This Row],[Next Contact]]&lt;=TODAY(), IF(Table1[[#This Row],[Status]]&lt;&gt;"closed",1,0),0),0)</f>
        <v>0</v>
      </c>
      <c r="L147" s="11"/>
    </row>
    <row r="148" spans="1:12" x14ac:dyDescent="0.2">
      <c r="A148" s="57">
        <f t="shared" si="2"/>
        <v>145</v>
      </c>
      <c r="B148" s="30"/>
      <c r="C148" s="12"/>
      <c r="G148" s="14" t="str">
        <f>IF(Table1[[#This Row],[Entry date]]="","",Table1[[#This Row],[Entry date]]+7)</f>
        <v/>
      </c>
      <c r="I148" s="12" t="str">
        <f>IF(Table1[[#This Row],[Last Contact]]="","",Table1[[#This Row],[Last Contact]]+Table1[[#This Row],[Delay]])</f>
        <v/>
      </c>
      <c r="J148" s="11">
        <v>7</v>
      </c>
      <c r="K148" s="7">
        <f ca="1">IF(Table1[[#This Row],[Last Contact]]&lt;&gt;"",IF(Table1[[#This Row],[Next Contact]]&lt;=TODAY(), IF(Table1[[#This Row],[Status]]&lt;&gt;"closed",1,0),0),0)</f>
        <v>0</v>
      </c>
      <c r="L148" s="11"/>
    </row>
    <row r="149" spans="1:12" x14ac:dyDescent="0.2">
      <c r="A149" s="57">
        <f t="shared" si="2"/>
        <v>146</v>
      </c>
      <c r="B149" s="30"/>
      <c r="C149" s="12"/>
      <c r="G149" s="14" t="str">
        <f>IF(Table1[[#This Row],[Entry date]]="","",Table1[[#This Row],[Entry date]]+7)</f>
        <v/>
      </c>
      <c r="I149" s="12" t="str">
        <f>IF(Table1[[#This Row],[Last Contact]]="","",Table1[[#This Row],[Last Contact]]+Table1[[#This Row],[Delay]])</f>
        <v/>
      </c>
      <c r="J149" s="11">
        <v>7</v>
      </c>
      <c r="K149" s="7">
        <f ca="1">IF(Table1[[#This Row],[Last Contact]]&lt;&gt;"",IF(Table1[[#This Row],[Next Contact]]&lt;=TODAY(), IF(Table1[[#This Row],[Status]]&lt;&gt;"closed",1,0),0),0)</f>
        <v>0</v>
      </c>
      <c r="L149" s="11"/>
    </row>
    <row r="150" spans="1:12" x14ac:dyDescent="0.2">
      <c r="A150" s="57">
        <f t="shared" si="2"/>
        <v>147</v>
      </c>
      <c r="B150" s="30"/>
      <c r="C150" s="12"/>
      <c r="G150" s="14" t="str">
        <f>IF(Table1[[#This Row],[Entry date]]="","",Table1[[#This Row],[Entry date]]+7)</f>
        <v/>
      </c>
      <c r="I150" s="12" t="str">
        <f>IF(Table1[[#This Row],[Last Contact]]="","",Table1[[#This Row],[Last Contact]]+Table1[[#This Row],[Delay]])</f>
        <v/>
      </c>
      <c r="J150" s="11">
        <v>7</v>
      </c>
      <c r="K150" s="7">
        <f ca="1">IF(Table1[[#This Row],[Last Contact]]&lt;&gt;"",IF(Table1[[#This Row],[Next Contact]]&lt;=TODAY(), IF(Table1[[#This Row],[Status]]&lt;&gt;"closed",1,0),0),0)</f>
        <v>0</v>
      </c>
      <c r="L150" s="11"/>
    </row>
    <row r="151" spans="1:12" x14ac:dyDescent="0.2">
      <c r="A151" s="57">
        <f t="shared" si="2"/>
        <v>148</v>
      </c>
      <c r="B151" s="30"/>
      <c r="C151" s="12"/>
      <c r="G151" s="14" t="str">
        <f>IF(Table1[[#This Row],[Entry date]]="","",Table1[[#This Row],[Entry date]]+7)</f>
        <v/>
      </c>
      <c r="I151" s="12" t="str">
        <f>IF(Table1[[#This Row],[Last Contact]]="","",Table1[[#This Row],[Last Contact]]+Table1[[#This Row],[Delay]])</f>
        <v/>
      </c>
      <c r="J151" s="11">
        <v>7</v>
      </c>
      <c r="K151" s="7">
        <f ca="1">IF(Table1[[#This Row],[Last Contact]]&lt;&gt;"",IF(Table1[[#This Row],[Next Contact]]&lt;=TODAY(), IF(Table1[[#This Row],[Status]]&lt;&gt;"closed",1,0),0),0)</f>
        <v>0</v>
      </c>
      <c r="L151" s="11"/>
    </row>
    <row r="152" spans="1:12" x14ac:dyDescent="0.2">
      <c r="A152" s="57">
        <f t="shared" si="2"/>
        <v>149</v>
      </c>
      <c r="B152" s="30"/>
      <c r="C152" s="12"/>
      <c r="G152" s="14" t="str">
        <f>IF(Table1[[#This Row],[Entry date]]="","",Table1[[#This Row],[Entry date]]+7)</f>
        <v/>
      </c>
      <c r="I152" s="12" t="str">
        <f>IF(Table1[[#This Row],[Last Contact]]="","",Table1[[#This Row],[Last Contact]]+Table1[[#This Row],[Delay]])</f>
        <v/>
      </c>
      <c r="J152" s="11">
        <v>7</v>
      </c>
      <c r="K152" s="7">
        <f ca="1">IF(Table1[[#This Row],[Last Contact]]&lt;&gt;"",IF(Table1[[#This Row],[Next Contact]]&lt;=TODAY(), IF(Table1[[#This Row],[Status]]&lt;&gt;"closed",1,0),0),0)</f>
        <v>0</v>
      </c>
      <c r="L152" s="11"/>
    </row>
    <row r="153" spans="1:12" x14ac:dyDescent="0.2">
      <c r="A153" s="57">
        <f t="shared" si="2"/>
        <v>150</v>
      </c>
      <c r="B153" s="30"/>
      <c r="C153" s="12"/>
      <c r="G153" s="14" t="str">
        <f>IF(Table1[[#This Row],[Entry date]]="","",Table1[[#This Row],[Entry date]]+7)</f>
        <v/>
      </c>
      <c r="I153" s="12" t="str">
        <f>IF(Table1[[#This Row],[Last Contact]]="","",Table1[[#This Row],[Last Contact]]+Table1[[#This Row],[Delay]])</f>
        <v/>
      </c>
      <c r="J153" s="11">
        <v>7</v>
      </c>
      <c r="K153" s="7">
        <f ca="1">IF(Table1[[#This Row],[Last Contact]]&lt;&gt;"",IF(Table1[[#This Row],[Next Contact]]&lt;=TODAY(), IF(Table1[[#This Row],[Status]]&lt;&gt;"closed",1,0),0),0)</f>
        <v>0</v>
      </c>
      <c r="L153" s="11"/>
    </row>
    <row r="154" spans="1:12" x14ac:dyDescent="0.2">
      <c r="A154" s="57">
        <f t="shared" si="2"/>
        <v>151</v>
      </c>
      <c r="B154" s="30"/>
      <c r="C154" s="12"/>
      <c r="G154" s="14" t="str">
        <f>IF(Table1[[#This Row],[Entry date]]="","",Table1[[#This Row],[Entry date]]+7)</f>
        <v/>
      </c>
      <c r="I154" s="12" t="str">
        <f>IF(Table1[[#This Row],[Last Contact]]="","",Table1[[#This Row],[Last Contact]]+Table1[[#This Row],[Delay]])</f>
        <v/>
      </c>
      <c r="J154" s="11">
        <v>7</v>
      </c>
      <c r="K154" s="7">
        <f ca="1">IF(Table1[[#This Row],[Last Contact]]&lt;&gt;"",IF(Table1[[#This Row],[Next Contact]]&lt;=TODAY(), IF(Table1[[#This Row],[Status]]&lt;&gt;"closed",1,0),0),0)</f>
        <v>0</v>
      </c>
      <c r="L154" s="11"/>
    </row>
    <row r="155" spans="1:12" x14ac:dyDescent="0.2">
      <c r="A155" s="57">
        <f t="shared" si="2"/>
        <v>152</v>
      </c>
      <c r="B155" s="30"/>
      <c r="C155" s="12"/>
      <c r="G155" s="14" t="str">
        <f>IF(Table1[[#This Row],[Entry date]]="","",Table1[[#This Row],[Entry date]]+7)</f>
        <v/>
      </c>
      <c r="I155" s="12" t="str">
        <f>IF(Table1[[#This Row],[Last Contact]]="","",Table1[[#This Row],[Last Contact]]+Table1[[#This Row],[Delay]])</f>
        <v/>
      </c>
      <c r="J155" s="11">
        <v>7</v>
      </c>
      <c r="K155" s="7">
        <f ca="1">IF(Table1[[#This Row],[Last Contact]]&lt;&gt;"",IF(Table1[[#This Row],[Next Contact]]&lt;=TODAY(), IF(Table1[[#This Row],[Status]]&lt;&gt;"closed",1,0),0),0)</f>
        <v>0</v>
      </c>
      <c r="L155" s="11"/>
    </row>
    <row r="156" spans="1:12" x14ac:dyDescent="0.2">
      <c r="A156" s="57">
        <f t="shared" si="2"/>
        <v>153</v>
      </c>
      <c r="B156" s="30"/>
      <c r="C156" s="12"/>
      <c r="G156" s="14" t="str">
        <f>IF(Table1[[#This Row],[Entry date]]="","",Table1[[#This Row],[Entry date]]+7)</f>
        <v/>
      </c>
      <c r="I156" s="12" t="str">
        <f>IF(Table1[[#This Row],[Last Contact]]="","",Table1[[#This Row],[Last Contact]]+Table1[[#This Row],[Delay]])</f>
        <v/>
      </c>
      <c r="J156" s="11">
        <v>7</v>
      </c>
      <c r="K156" s="7">
        <f ca="1">IF(Table1[[#This Row],[Last Contact]]&lt;&gt;"",IF(Table1[[#This Row],[Next Contact]]&lt;=TODAY(), IF(Table1[[#This Row],[Status]]&lt;&gt;"closed",1,0),0),0)</f>
        <v>0</v>
      </c>
      <c r="L156" s="11"/>
    </row>
    <row r="157" spans="1:12" x14ac:dyDescent="0.2">
      <c r="A157" s="57">
        <f t="shared" si="2"/>
        <v>154</v>
      </c>
      <c r="B157" s="30"/>
      <c r="C157" s="12"/>
      <c r="G157" s="14" t="str">
        <f>IF(Table1[[#This Row],[Entry date]]="","",Table1[[#This Row],[Entry date]]+7)</f>
        <v/>
      </c>
      <c r="I157" s="12" t="str">
        <f>IF(Table1[[#This Row],[Last Contact]]="","",Table1[[#This Row],[Last Contact]]+Table1[[#This Row],[Delay]])</f>
        <v/>
      </c>
      <c r="J157" s="11">
        <v>7</v>
      </c>
      <c r="K157" s="7">
        <f ca="1">IF(Table1[[#This Row],[Last Contact]]&lt;&gt;"",IF(Table1[[#This Row],[Next Contact]]&lt;=TODAY(), IF(Table1[[#This Row],[Status]]&lt;&gt;"closed",1,0),0),0)</f>
        <v>0</v>
      </c>
      <c r="L157" s="11"/>
    </row>
    <row r="158" spans="1:12" x14ac:dyDescent="0.2">
      <c r="A158" s="57">
        <f t="shared" si="2"/>
        <v>155</v>
      </c>
      <c r="B158" s="30"/>
      <c r="C158" s="12"/>
      <c r="G158" s="14" t="str">
        <f>IF(Table1[[#This Row],[Entry date]]="","",Table1[[#This Row],[Entry date]]+7)</f>
        <v/>
      </c>
      <c r="I158" s="12" t="str">
        <f>IF(Table1[[#This Row],[Last Contact]]="","",Table1[[#This Row],[Last Contact]]+Table1[[#This Row],[Delay]])</f>
        <v/>
      </c>
      <c r="J158" s="11">
        <v>7</v>
      </c>
      <c r="K158" s="7">
        <f ca="1">IF(Table1[[#This Row],[Last Contact]]&lt;&gt;"",IF(Table1[[#This Row],[Next Contact]]&lt;=TODAY(), IF(Table1[[#This Row],[Status]]&lt;&gt;"closed",1,0),0),0)</f>
        <v>0</v>
      </c>
      <c r="L158" s="11"/>
    </row>
    <row r="159" spans="1:12" x14ac:dyDescent="0.2">
      <c r="A159" s="57">
        <f t="shared" si="2"/>
        <v>156</v>
      </c>
      <c r="B159" s="30"/>
      <c r="C159" s="12"/>
      <c r="G159" s="14" t="str">
        <f>IF(Table1[[#This Row],[Entry date]]="","",Table1[[#This Row],[Entry date]]+7)</f>
        <v/>
      </c>
      <c r="I159" s="12" t="str">
        <f>IF(Table1[[#This Row],[Last Contact]]="","",Table1[[#This Row],[Last Contact]]+Table1[[#This Row],[Delay]])</f>
        <v/>
      </c>
      <c r="J159" s="11">
        <v>7</v>
      </c>
      <c r="K159" s="7">
        <f ca="1">IF(Table1[[#This Row],[Last Contact]]&lt;&gt;"",IF(Table1[[#This Row],[Next Contact]]&lt;=TODAY(), IF(Table1[[#This Row],[Status]]&lt;&gt;"closed",1,0),0),0)</f>
        <v>0</v>
      </c>
      <c r="L159" s="11"/>
    </row>
    <row r="160" spans="1:12" x14ac:dyDescent="0.2">
      <c r="A160" s="57">
        <f t="shared" si="2"/>
        <v>157</v>
      </c>
      <c r="B160" s="30"/>
      <c r="C160" s="12"/>
      <c r="G160" s="14" t="str">
        <f>IF(Table1[[#This Row],[Entry date]]="","",Table1[[#This Row],[Entry date]]+7)</f>
        <v/>
      </c>
      <c r="I160" s="12" t="str">
        <f>IF(Table1[[#This Row],[Last Contact]]="","",Table1[[#This Row],[Last Contact]]+Table1[[#This Row],[Delay]])</f>
        <v/>
      </c>
      <c r="J160" s="11">
        <v>7</v>
      </c>
      <c r="K160" s="7">
        <f ca="1">IF(Table1[[#This Row],[Last Contact]]&lt;&gt;"",IF(Table1[[#This Row],[Next Contact]]&lt;=TODAY(), IF(Table1[[#This Row],[Status]]&lt;&gt;"closed",1,0),0),0)</f>
        <v>0</v>
      </c>
      <c r="L160" s="11"/>
    </row>
    <row r="161" spans="1:12" x14ac:dyDescent="0.2">
      <c r="A161" s="57">
        <f t="shared" si="2"/>
        <v>158</v>
      </c>
      <c r="B161" s="30"/>
      <c r="C161" s="12"/>
      <c r="G161" s="14" t="str">
        <f>IF(Table1[[#This Row],[Entry date]]="","",Table1[[#This Row],[Entry date]]+7)</f>
        <v/>
      </c>
      <c r="I161" s="12" t="str">
        <f>IF(Table1[[#This Row],[Last Contact]]="","",Table1[[#This Row],[Last Contact]]+Table1[[#This Row],[Delay]])</f>
        <v/>
      </c>
      <c r="J161" s="11">
        <v>7</v>
      </c>
      <c r="K161" s="7">
        <f ca="1">IF(Table1[[#This Row],[Last Contact]]&lt;&gt;"",IF(Table1[[#This Row],[Next Contact]]&lt;=TODAY(), IF(Table1[[#This Row],[Status]]&lt;&gt;"closed",1,0),0),0)</f>
        <v>0</v>
      </c>
      <c r="L161" s="11"/>
    </row>
    <row r="162" spans="1:12" x14ac:dyDescent="0.2">
      <c r="A162" s="57">
        <f t="shared" si="2"/>
        <v>159</v>
      </c>
      <c r="B162" s="30"/>
      <c r="C162" s="12"/>
      <c r="G162" s="14" t="str">
        <f>IF(Table1[[#This Row],[Entry date]]="","",Table1[[#This Row],[Entry date]]+7)</f>
        <v/>
      </c>
      <c r="I162" s="12" t="str">
        <f>IF(Table1[[#This Row],[Last Contact]]="","",Table1[[#This Row],[Last Contact]]+Table1[[#This Row],[Delay]])</f>
        <v/>
      </c>
      <c r="J162" s="11">
        <v>7</v>
      </c>
      <c r="K162" s="7">
        <f ca="1">IF(Table1[[#This Row],[Last Contact]]&lt;&gt;"",IF(Table1[[#This Row],[Next Contact]]&lt;=TODAY(), IF(Table1[[#This Row],[Status]]&lt;&gt;"closed",1,0),0),0)</f>
        <v>0</v>
      </c>
      <c r="L162" s="11"/>
    </row>
    <row r="163" spans="1:12" x14ac:dyDescent="0.2">
      <c r="A163" s="57">
        <f t="shared" si="2"/>
        <v>160</v>
      </c>
      <c r="B163" s="30"/>
      <c r="C163" s="12"/>
      <c r="G163" s="14" t="str">
        <f>IF(Table1[[#This Row],[Entry date]]="","",Table1[[#This Row],[Entry date]]+7)</f>
        <v/>
      </c>
      <c r="I163" s="12" t="str">
        <f>IF(Table1[[#This Row],[Last Contact]]="","",Table1[[#This Row],[Last Contact]]+Table1[[#This Row],[Delay]])</f>
        <v/>
      </c>
      <c r="J163" s="11">
        <v>7</v>
      </c>
      <c r="K163" s="7">
        <f ca="1">IF(Table1[[#This Row],[Last Contact]]&lt;&gt;"",IF(Table1[[#This Row],[Next Contact]]&lt;=TODAY(), IF(Table1[[#This Row],[Status]]&lt;&gt;"closed",1,0),0),0)</f>
        <v>0</v>
      </c>
      <c r="L163" s="11"/>
    </row>
    <row r="164" spans="1:12" x14ac:dyDescent="0.2">
      <c r="A164" s="57">
        <f t="shared" si="2"/>
        <v>161</v>
      </c>
      <c r="B164" s="30"/>
      <c r="C164" s="12"/>
      <c r="G164" s="14" t="str">
        <f>IF(Table1[[#This Row],[Entry date]]="","",Table1[[#This Row],[Entry date]]+7)</f>
        <v/>
      </c>
      <c r="I164" s="12" t="str">
        <f>IF(Table1[[#This Row],[Last Contact]]="","",Table1[[#This Row],[Last Contact]]+Table1[[#This Row],[Delay]])</f>
        <v/>
      </c>
      <c r="J164" s="11">
        <v>7</v>
      </c>
      <c r="K164" s="7">
        <f ca="1">IF(Table1[[#This Row],[Last Contact]]&lt;&gt;"",IF(Table1[[#This Row],[Next Contact]]&lt;=TODAY(), IF(Table1[[#This Row],[Status]]&lt;&gt;"closed",1,0),0),0)</f>
        <v>0</v>
      </c>
      <c r="L164" s="11"/>
    </row>
    <row r="165" spans="1:12" x14ac:dyDescent="0.2">
      <c r="A165" s="57">
        <f t="shared" si="2"/>
        <v>162</v>
      </c>
      <c r="B165" s="30"/>
      <c r="C165" s="12"/>
      <c r="G165" s="14" t="str">
        <f>IF(Table1[[#This Row],[Entry date]]="","",Table1[[#This Row],[Entry date]]+7)</f>
        <v/>
      </c>
      <c r="I165" s="12" t="str">
        <f>IF(Table1[[#This Row],[Last Contact]]="","",Table1[[#This Row],[Last Contact]]+Table1[[#This Row],[Delay]])</f>
        <v/>
      </c>
      <c r="J165" s="11">
        <v>7</v>
      </c>
      <c r="K165" s="7">
        <f ca="1">IF(Table1[[#This Row],[Last Contact]]&lt;&gt;"",IF(Table1[[#This Row],[Next Contact]]&lt;=TODAY(), IF(Table1[[#This Row],[Status]]&lt;&gt;"closed",1,0),0),0)</f>
        <v>0</v>
      </c>
      <c r="L165" s="11"/>
    </row>
    <row r="166" spans="1:12" x14ac:dyDescent="0.2">
      <c r="A166" s="57">
        <f t="shared" si="2"/>
        <v>163</v>
      </c>
      <c r="B166" s="30"/>
      <c r="C166" s="12"/>
      <c r="G166" s="14" t="str">
        <f>IF(Table1[[#This Row],[Entry date]]="","",Table1[[#This Row],[Entry date]]+7)</f>
        <v/>
      </c>
      <c r="I166" s="12" t="str">
        <f>IF(Table1[[#This Row],[Last Contact]]="","",Table1[[#This Row],[Last Contact]]+Table1[[#This Row],[Delay]])</f>
        <v/>
      </c>
      <c r="J166" s="11">
        <v>7</v>
      </c>
      <c r="K166" s="7">
        <f ca="1">IF(Table1[[#This Row],[Last Contact]]&lt;&gt;"",IF(Table1[[#This Row],[Next Contact]]&lt;=TODAY(), IF(Table1[[#This Row],[Status]]&lt;&gt;"closed",1,0),0),0)</f>
        <v>0</v>
      </c>
      <c r="L166" s="11"/>
    </row>
    <row r="167" spans="1:12" x14ac:dyDescent="0.2">
      <c r="A167" s="57">
        <f t="shared" si="2"/>
        <v>164</v>
      </c>
      <c r="B167" s="30"/>
      <c r="C167" s="12"/>
      <c r="G167" s="14" t="str">
        <f>IF(Table1[[#This Row],[Entry date]]="","",Table1[[#This Row],[Entry date]]+7)</f>
        <v/>
      </c>
      <c r="I167" s="12" t="str">
        <f>IF(Table1[[#This Row],[Last Contact]]="","",Table1[[#This Row],[Last Contact]]+Table1[[#This Row],[Delay]])</f>
        <v/>
      </c>
      <c r="J167" s="11">
        <v>7</v>
      </c>
      <c r="K167" s="7">
        <f ca="1">IF(Table1[[#This Row],[Last Contact]]&lt;&gt;"",IF(Table1[[#This Row],[Next Contact]]&lt;=TODAY(), IF(Table1[[#This Row],[Status]]&lt;&gt;"closed",1,0),0),0)</f>
        <v>0</v>
      </c>
      <c r="L167" s="11"/>
    </row>
    <row r="168" spans="1:12" x14ac:dyDescent="0.2">
      <c r="A168" s="57">
        <f t="shared" si="2"/>
        <v>165</v>
      </c>
      <c r="B168" s="30"/>
      <c r="C168" s="12"/>
      <c r="G168" s="14" t="str">
        <f>IF(Table1[[#This Row],[Entry date]]="","",Table1[[#This Row],[Entry date]]+7)</f>
        <v/>
      </c>
      <c r="I168" s="12" t="str">
        <f>IF(Table1[[#This Row],[Last Contact]]="","",Table1[[#This Row],[Last Contact]]+Table1[[#This Row],[Delay]])</f>
        <v/>
      </c>
      <c r="J168" s="11">
        <v>7</v>
      </c>
      <c r="K168" s="7">
        <f ca="1">IF(Table1[[#This Row],[Last Contact]]&lt;&gt;"",IF(Table1[[#This Row],[Next Contact]]&lt;=TODAY(), IF(Table1[[#This Row],[Status]]&lt;&gt;"closed",1,0),0),0)</f>
        <v>0</v>
      </c>
      <c r="L168" s="11"/>
    </row>
    <row r="169" spans="1:12" x14ac:dyDescent="0.2">
      <c r="A169" s="57">
        <f t="shared" si="2"/>
        <v>166</v>
      </c>
      <c r="B169" s="30"/>
      <c r="C169" s="12"/>
      <c r="G169" s="14" t="str">
        <f>IF(Table1[[#This Row],[Entry date]]="","",Table1[[#This Row],[Entry date]]+7)</f>
        <v/>
      </c>
      <c r="I169" s="12" t="str">
        <f>IF(Table1[[#This Row],[Last Contact]]="","",Table1[[#This Row],[Last Contact]]+Table1[[#This Row],[Delay]])</f>
        <v/>
      </c>
      <c r="J169" s="11">
        <v>7</v>
      </c>
      <c r="K169" s="7">
        <f ca="1">IF(Table1[[#This Row],[Last Contact]]&lt;&gt;"",IF(Table1[[#This Row],[Next Contact]]&lt;=TODAY(), IF(Table1[[#This Row],[Status]]&lt;&gt;"closed",1,0),0),0)</f>
        <v>0</v>
      </c>
      <c r="L169" s="11"/>
    </row>
    <row r="170" spans="1:12" x14ac:dyDescent="0.2">
      <c r="A170" s="57">
        <f t="shared" si="2"/>
        <v>167</v>
      </c>
      <c r="B170" s="30"/>
      <c r="C170" s="12"/>
      <c r="G170" s="14" t="str">
        <f>IF(Table1[[#This Row],[Entry date]]="","",Table1[[#This Row],[Entry date]]+7)</f>
        <v/>
      </c>
      <c r="I170" s="12" t="str">
        <f>IF(Table1[[#This Row],[Last Contact]]="","",Table1[[#This Row],[Last Contact]]+Table1[[#This Row],[Delay]])</f>
        <v/>
      </c>
      <c r="J170" s="11">
        <v>7</v>
      </c>
      <c r="K170" s="7">
        <f ca="1">IF(Table1[[#This Row],[Last Contact]]&lt;&gt;"",IF(Table1[[#This Row],[Next Contact]]&lt;=TODAY(), IF(Table1[[#This Row],[Status]]&lt;&gt;"closed",1,0),0),0)</f>
        <v>0</v>
      </c>
      <c r="L170" s="11"/>
    </row>
    <row r="171" spans="1:12" x14ac:dyDescent="0.2">
      <c r="A171" s="57">
        <f t="shared" si="2"/>
        <v>168</v>
      </c>
      <c r="B171" s="30"/>
      <c r="C171" s="12"/>
      <c r="G171" s="14" t="str">
        <f>IF(Table1[[#This Row],[Entry date]]="","",Table1[[#This Row],[Entry date]]+7)</f>
        <v/>
      </c>
      <c r="I171" s="12" t="str">
        <f>IF(Table1[[#This Row],[Last Contact]]="","",Table1[[#This Row],[Last Contact]]+Table1[[#This Row],[Delay]])</f>
        <v/>
      </c>
      <c r="J171" s="11">
        <v>7</v>
      </c>
      <c r="K171" s="7">
        <f ca="1">IF(Table1[[#This Row],[Last Contact]]&lt;&gt;"",IF(Table1[[#This Row],[Next Contact]]&lt;=TODAY(), IF(Table1[[#This Row],[Status]]&lt;&gt;"closed",1,0),0),0)</f>
        <v>0</v>
      </c>
      <c r="L171" s="11"/>
    </row>
    <row r="172" spans="1:12" x14ac:dyDescent="0.2">
      <c r="A172" s="57">
        <f t="shared" si="2"/>
        <v>169</v>
      </c>
      <c r="B172" s="30"/>
      <c r="C172" s="12"/>
      <c r="G172" s="14" t="str">
        <f>IF(Table1[[#This Row],[Entry date]]="","",Table1[[#This Row],[Entry date]]+7)</f>
        <v/>
      </c>
      <c r="I172" s="12" t="str">
        <f>IF(Table1[[#This Row],[Last Contact]]="","",Table1[[#This Row],[Last Contact]]+Table1[[#This Row],[Delay]])</f>
        <v/>
      </c>
      <c r="J172" s="11">
        <v>7</v>
      </c>
      <c r="K172" s="7">
        <f ca="1">IF(Table1[[#This Row],[Last Contact]]&lt;&gt;"",IF(Table1[[#This Row],[Next Contact]]&lt;=TODAY(), IF(Table1[[#This Row],[Status]]&lt;&gt;"closed",1,0),0),0)</f>
        <v>0</v>
      </c>
      <c r="L172" s="11"/>
    </row>
    <row r="173" spans="1:12" x14ac:dyDescent="0.2">
      <c r="A173" s="57">
        <f t="shared" si="2"/>
        <v>170</v>
      </c>
      <c r="B173" s="30"/>
      <c r="C173" s="12"/>
      <c r="G173" s="14" t="str">
        <f>IF(Table1[[#This Row],[Entry date]]="","",Table1[[#This Row],[Entry date]]+7)</f>
        <v/>
      </c>
      <c r="I173" s="12" t="str">
        <f>IF(Table1[[#This Row],[Last Contact]]="","",Table1[[#This Row],[Last Contact]]+Table1[[#This Row],[Delay]])</f>
        <v/>
      </c>
      <c r="J173" s="11">
        <v>7</v>
      </c>
      <c r="K173" s="7">
        <f ca="1">IF(Table1[[#This Row],[Last Contact]]&lt;&gt;"",IF(Table1[[#This Row],[Next Contact]]&lt;=TODAY(), IF(Table1[[#This Row],[Status]]&lt;&gt;"closed",1,0),0),0)</f>
        <v>0</v>
      </c>
      <c r="L173" s="11"/>
    </row>
    <row r="174" spans="1:12" x14ac:dyDescent="0.2">
      <c r="A174" s="57">
        <f t="shared" si="2"/>
        <v>171</v>
      </c>
      <c r="B174" s="30"/>
      <c r="C174" s="12"/>
      <c r="G174" s="14" t="str">
        <f>IF(Table1[[#This Row],[Entry date]]="","",Table1[[#This Row],[Entry date]]+7)</f>
        <v/>
      </c>
      <c r="I174" s="12" t="str">
        <f>IF(Table1[[#This Row],[Last Contact]]="","",Table1[[#This Row],[Last Contact]]+Table1[[#This Row],[Delay]])</f>
        <v/>
      </c>
      <c r="J174" s="11">
        <v>7</v>
      </c>
      <c r="K174" s="7">
        <f ca="1">IF(Table1[[#This Row],[Last Contact]]&lt;&gt;"",IF(Table1[[#This Row],[Next Contact]]&lt;=TODAY(), IF(Table1[[#This Row],[Status]]&lt;&gt;"closed",1,0),0),0)</f>
        <v>0</v>
      </c>
      <c r="L174" s="11"/>
    </row>
    <row r="175" spans="1:12" x14ac:dyDescent="0.2">
      <c r="A175" s="57">
        <f t="shared" si="2"/>
        <v>172</v>
      </c>
      <c r="B175" s="30"/>
      <c r="C175" s="12"/>
      <c r="G175" s="14" t="str">
        <f>IF(Table1[[#This Row],[Entry date]]="","",Table1[[#This Row],[Entry date]]+7)</f>
        <v/>
      </c>
      <c r="I175" s="12" t="str">
        <f>IF(Table1[[#This Row],[Last Contact]]="","",Table1[[#This Row],[Last Contact]]+Table1[[#This Row],[Delay]])</f>
        <v/>
      </c>
      <c r="J175" s="11">
        <v>7</v>
      </c>
      <c r="K175" s="7">
        <f ca="1">IF(Table1[[#This Row],[Last Contact]]&lt;&gt;"",IF(Table1[[#This Row],[Next Contact]]&lt;=TODAY(), IF(Table1[[#This Row],[Status]]&lt;&gt;"closed",1,0),0),0)</f>
        <v>0</v>
      </c>
      <c r="L175" s="11"/>
    </row>
    <row r="176" spans="1:12" x14ac:dyDescent="0.2">
      <c r="A176" s="57">
        <f t="shared" si="2"/>
        <v>173</v>
      </c>
      <c r="B176" s="30"/>
      <c r="C176" s="12"/>
      <c r="G176" s="14" t="str">
        <f>IF(Table1[[#This Row],[Entry date]]="","",Table1[[#This Row],[Entry date]]+7)</f>
        <v/>
      </c>
      <c r="I176" s="12" t="str">
        <f>IF(Table1[[#This Row],[Last Contact]]="","",Table1[[#This Row],[Last Contact]]+Table1[[#This Row],[Delay]])</f>
        <v/>
      </c>
      <c r="J176" s="11">
        <v>7</v>
      </c>
      <c r="K176" s="7">
        <f ca="1">IF(Table1[[#This Row],[Last Contact]]&lt;&gt;"",IF(Table1[[#This Row],[Next Contact]]&lt;=TODAY(), IF(Table1[[#This Row],[Status]]&lt;&gt;"closed",1,0),0),0)</f>
        <v>0</v>
      </c>
      <c r="L176" s="11"/>
    </row>
    <row r="177" spans="1:12" x14ac:dyDescent="0.2">
      <c r="A177" s="57">
        <f t="shared" si="2"/>
        <v>174</v>
      </c>
      <c r="B177" s="30"/>
      <c r="C177" s="12"/>
      <c r="G177" s="14" t="str">
        <f>IF(Table1[[#This Row],[Entry date]]="","",Table1[[#This Row],[Entry date]]+7)</f>
        <v/>
      </c>
      <c r="I177" s="12" t="str">
        <f>IF(Table1[[#This Row],[Last Contact]]="","",Table1[[#This Row],[Last Contact]]+Table1[[#This Row],[Delay]])</f>
        <v/>
      </c>
      <c r="J177" s="11">
        <v>7</v>
      </c>
      <c r="K177" s="7">
        <f ca="1">IF(Table1[[#This Row],[Last Contact]]&lt;&gt;"",IF(Table1[[#This Row],[Next Contact]]&lt;=TODAY(), IF(Table1[[#This Row],[Status]]&lt;&gt;"closed",1,0),0),0)</f>
        <v>0</v>
      </c>
      <c r="L177" s="11"/>
    </row>
    <row r="178" spans="1:12" x14ac:dyDescent="0.2">
      <c r="A178" s="57">
        <f t="shared" si="2"/>
        <v>175</v>
      </c>
      <c r="B178" s="30"/>
      <c r="C178" s="12"/>
      <c r="G178" s="14" t="str">
        <f>IF(Table1[[#This Row],[Entry date]]="","",Table1[[#This Row],[Entry date]]+7)</f>
        <v/>
      </c>
      <c r="I178" s="12" t="str">
        <f>IF(Table1[[#This Row],[Last Contact]]="","",Table1[[#This Row],[Last Contact]]+Table1[[#This Row],[Delay]])</f>
        <v/>
      </c>
      <c r="J178" s="11">
        <v>7</v>
      </c>
      <c r="K178" s="7">
        <f ca="1">IF(Table1[[#This Row],[Last Contact]]&lt;&gt;"",IF(Table1[[#This Row],[Next Contact]]&lt;=TODAY(), IF(Table1[[#This Row],[Status]]&lt;&gt;"closed",1,0),0),0)</f>
        <v>0</v>
      </c>
      <c r="L178" s="11"/>
    </row>
    <row r="179" spans="1:12" x14ac:dyDescent="0.2">
      <c r="A179" s="57">
        <f t="shared" si="2"/>
        <v>176</v>
      </c>
      <c r="B179" s="30"/>
      <c r="C179" s="12"/>
      <c r="G179" s="14" t="str">
        <f>IF(Table1[[#This Row],[Entry date]]="","",Table1[[#This Row],[Entry date]]+7)</f>
        <v/>
      </c>
      <c r="I179" s="12" t="str">
        <f>IF(Table1[[#This Row],[Last Contact]]="","",Table1[[#This Row],[Last Contact]]+Table1[[#This Row],[Delay]])</f>
        <v/>
      </c>
      <c r="J179" s="11">
        <v>7</v>
      </c>
      <c r="K179" s="7">
        <f ca="1">IF(Table1[[#This Row],[Last Contact]]&lt;&gt;"",IF(Table1[[#This Row],[Next Contact]]&lt;=TODAY(), IF(Table1[[#This Row],[Status]]&lt;&gt;"closed",1,0),0),0)</f>
        <v>0</v>
      </c>
      <c r="L179" s="11"/>
    </row>
    <row r="180" spans="1:12" x14ac:dyDescent="0.2">
      <c r="A180" s="57">
        <f t="shared" si="2"/>
        <v>177</v>
      </c>
      <c r="B180" s="30"/>
      <c r="C180" s="12"/>
      <c r="G180" s="14" t="str">
        <f>IF(Table1[[#This Row],[Entry date]]="","",Table1[[#This Row],[Entry date]]+7)</f>
        <v/>
      </c>
      <c r="I180" s="12" t="str">
        <f>IF(Table1[[#This Row],[Last Contact]]="","",Table1[[#This Row],[Last Contact]]+Table1[[#This Row],[Delay]])</f>
        <v/>
      </c>
      <c r="J180" s="11">
        <v>7</v>
      </c>
      <c r="K180" s="7">
        <f ca="1">IF(Table1[[#This Row],[Last Contact]]&lt;&gt;"",IF(Table1[[#This Row],[Next Contact]]&lt;=TODAY(), IF(Table1[[#This Row],[Status]]&lt;&gt;"closed",1,0),0),0)</f>
        <v>0</v>
      </c>
      <c r="L180" s="11"/>
    </row>
    <row r="181" spans="1:12" x14ac:dyDescent="0.2">
      <c r="A181" s="57">
        <f t="shared" si="2"/>
        <v>178</v>
      </c>
      <c r="B181" s="30"/>
      <c r="C181" s="12"/>
      <c r="G181" s="14" t="str">
        <f>IF(Table1[[#This Row],[Entry date]]="","",Table1[[#This Row],[Entry date]]+7)</f>
        <v/>
      </c>
      <c r="I181" s="12" t="str">
        <f>IF(Table1[[#This Row],[Last Contact]]="","",Table1[[#This Row],[Last Contact]]+Table1[[#This Row],[Delay]])</f>
        <v/>
      </c>
      <c r="J181" s="11">
        <v>7</v>
      </c>
      <c r="K181" s="7">
        <f ca="1">IF(Table1[[#This Row],[Last Contact]]&lt;&gt;"",IF(Table1[[#This Row],[Next Contact]]&lt;=TODAY(), IF(Table1[[#This Row],[Status]]&lt;&gt;"closed",1,0),0),0)</f>
        <v>0</v>
      </c>
      <c r="L181" s="11"/>
    </row>
    <row r="182" spans="1:12" x14ac:dyDescent="0.2">
      <c r="A182" s="57">
        <f t="shared" si="2"/>
        <v>179</v>
      </c>
      <c r="B182" s="30"/>
      <c r="C182" s="12"/>
      <c r="G182" s="14" t="str">
        <f>IF(Table1[[#This Row],[Entry date]]="","",Table1[[#This Row],[Entry date]]+7)</f>
        <v/>
      </c>
      <c r="I182" s="12" t="str">
        <f>IF(Table1[[#This Row],[Last Contact]]="","",Table1[[#This Row],[Last Contact]]+Table1[[#This Row],[Delay]])</f>
        <v/>
      </c>
      <c r="J182" s="11">
        <v>7</v>
      </c>
      <c r="K182" s="7">
        <f ca="1">IF(Table1[[#This Row],[Last Contact]]&lt;&gt;"",IF(Table1[[#This Row],[Next Contact]]&lt;=TODAY(), IF(Table1[[#This Row],[Status]]&lt;&gt;"closed",1,0),0),0)</f>
        <v>0</v>
      </c>
      <c r="L182" s="11"/>
    </row>
    <row r="183" spans="1:12" x14ac:dyDescent="0.2">
      <c r="A183" s="57">
        <f t="shared" si="2"/>
        <v>180</v>
      </c>
      <c r="B183" s="30"/>
      <c r="C183" s="12"/>
      <c r="G183" s="14" t="str">
        <f>IF(Table1[[#This Row],[Entry date]]="","",Table1[[#This Row],[Entry date]]+7)</f>
        <v/>
      </c>
      <c r="I183" s="12" t="str">
        <f>IF(Table1[[#This Row],[Last Contact]]="","",Table1[[#This Row],[Last Contact]]+Table1[[#This Row],[Delay]])</f>
        <v/>
      </c>
      <c r="J183" s="11">
        <v>7</v>
      </c>
      <c r="K183" s="7">
        <f ca="1">IF(Table1[[#This Row],[Last Contact]]&lt;&gt;"",IF(Table1[[#This Row],[Next Contact]]&lt;=TODAY(), IF(Table1[[#This Row],[Status]]&lt;&gt;"closed",1,0),0),0)</f>
        <v>0</v>
      </c>
      <c r="L183" s="11"/>
    </row>
    <row r="184" spans="1:12" x14ac:dyDescent="0.2">
      <c r="A184" s="57">
        <f t="shared" si="2"/>
        <v>181</v>
      </c>
      <c r="B184" s="30"/>
      <c r="C184" s="12"/>
      <c r="G184" s="14" t="str">
        <f>IF(Table1[[#This Row],[Entry date]]="","",Table1[[#This Row],[Entry date]]+7)</f>
        <v/>
      </c>
      <c r="I184" s="12" t="str">
        <f>IF(Table1[[#This Row],[Last Contact]]="","",Table1[[#This Row],[Last Contact]]+Table1[[#This Row],[Delay]])</f>
        <v/>
      </c>
      <c r="J184" s="11">
        <v>7</v>
      </c>
      <c r="K184" s="7">
        <f ca="1">IF(Table1[[#This Row],[Last Contact]]&lt;&gt;"",IF(Table1[[#This Row],[Next Contact]]&lt;=TODAY(), IF(Table1[[#This Row],[Status]]&lt;&gt;"closed",1,0),0),0)</f>
        <v>0</v>
      </c>
      <c r="L184" s="11"/>
    </row>
    <row r="185" spans="1:12" x14ac:dyDescent="0.2">
      <c r="A185" s="57">
        <f t="shared" si="2"/>
        <v>182</v>
      </c>
      <c r="B185" s="30"/>
      <c r="C185" s="12"/>
      <c r="G185" s="14" t="str">
        <f>IF(Table1[[#This Row],[Entry date]]="","",Table1[[#This Row],[Entry date]]+7)</f>
        <v/>
      </c>
      <c r="I185" s="12" t="str">
        <f>IF(Table1[[#This Row],[Last Contact]]="","",Table1[[#This Row],[Last Contact]]+Table1[[#This Row],[Delay]])</f>
        <v/>
      </c>
      <c r="J185" s="11">
        <v>7</v>
      </c>
      <c r="K185" s="7">
        <f ca="1">IF(Table1[[#This Row],[Last Contact]]&lt;&gt;"",IF(Table1[[#This Row],[Next Contact]]&lt;=TODAY(), IF(Table1[[#This Row],[Status]]&lt;&gt;"closed",1,0),0),0)</f>
        <v>0</v>
      </c>
      <c r="L185" s="11"/>
    </row>
    <row r="186" spans="1:12" x14ac:dyDescent="0.2">
      <c r="A186" s="57">
        <f t="shared" si="2"/>
        <v>183</v>
      </c>
      <c r="B186" s="30"/>
      <c r="C186" s="12"/>
      <c r="G186" s="14" t="str">
        <f>IF(Table1[[#This Row],[Entry date]]="","",Table1[[#This Row],[Entry date]]+7)</f>
        <v/>
      </c>
      <c r="I186" s="12" t="str">
        <f>IF(Table1[[#This Row],[Last Contact]]="","",Table1[[#This Row],[Last Contact]]+Table1[[#This Row],[Delay]])</f>
        <v/>
      </c>
      <c r="J186" s="11">
        <v>7</v>
      </c>
      <c r="K186" s="7">
        <f ca="1">IF(Table1[[#This Row],[Last Contact]]&lt;&gt;"",IF(Table1[[#This Row],[Next Contact]]&lt;=TODAY(), IF(Table1[[#This Row],[Status]]&lt;&gt;"closed",1,0),0),0)</f>
        <v>0</v>
      </c>
      <c r="L186" s="11"/>
    </row>
    <row r="187" spans="1:12" x14ac:dyDescent="0.2">
      <c r="A187" s="57">
        <f t="shared" si="2"/>
        <v>184</v>
      </c>
      <c r="B187" s="30"/>
      <c r="C187" s="12"/>
      <c r="G187" s="14" t="str">
        <f>IF(Table1[[#This Row],[Entry date]]="","",Table1[[#This Row],[Entry date]]+7)</f>
        <v/>
      </c>
      <c r="I187" s="12" t="str">
        <f>IF(Table1[[#This Row],[Last Contact]]="","",Table1[[#This Row],[Last Contact]]+Table1[[#This Row],[Delay]])</f>
        <v/>
      </c>
      <c r="J187" s="11">
        <v>7</v>
      </c>
      <c r="K187" s="7">
        <f ca="1">IF(Table1[[#This Row],[Last Contact]]&lt;&gt;"",IF(Table1[[#This Row],[Next Contact]]&lt;=TODAY(), IF(Table1[[#This Row],[Status]]&lt;&gt;"closed",1,0),0),0)</f>
        <v>0</v>
      </c>
      <c r="L187" s="11"/>
    </row>
    <row r="188" spans="1:12" x14ac:dyDescent="0.2">
      <c r="A188" s="57">
        <f t="shared" si="2"/>
        <v>185</v>
      </c>
      <c r="B188" s="30"/>
      <c r="C188" s="12"/>
      <c r="G188" s="14" t="str">
        <f>IF(Table1[[#This Row],[Entry date]]="","",Table1[[#This Row],[Entry date]]+7)</f>
        <v/>
      </c>
      <c r="I188" s="12" t="str">
        <f>IF(Table1[[#This Row],[Last Contact]]="","",Table1[[#This Row],[Last Contact]]+Table1[[#This Row],[Delay]])</f>
        <v/>
      </c>
      <c r="J188" s="11">
        <v>7</v>
      </c>
      <c r="K188" s="7">
        <f ca="1">IF(Table1[[#This Row],[Last Contact]]&lt;&gt;"",IF(Table1[[#This Row],[Next Contact]]&lt;=TODAY(), IF(Table1[[#This Row],[Status]]&lt;&gt;"closed",1,0),0),0)</f>
        <v>0</v>
      </c>
      <c r="L188" s="11"/>
    </row>
    <row r="189" spans="1:12" x14ac:dyDescent="0.2">
      <c r="A189" s="57">
        <f t="shared" si="2"/>
        <v>186</v>
      </c>
      <c r="B189" s="30"/>
      <c r="C189" s="12"/>
      <c r="G189" s="14" t="str">
        <f>IF(Table1[[#This Row],[Entry date]]="","",Table1[[#This Row],[Entry date]]+7)</f>
        <v/>
      </c>
      <c r="I189" s="12" t="str">
        <f>IF(Table1[[#This Row],[Last Contact]]="","",Table1[[#This Row],[Last Contact]]+Table1[[#This Row],[Delay]])</f>
        <v/>
      </c>
      <c r="J189" s="11">
        <v>7</v>
      </c>
      <c r="K189" s="7">
        <f ca="1">IF(Table1[[#This Row],[Last Contact]]&lt;&gt;"",IF(Table1[[#This Row],[Next Contact]]&lt;=TODAY(), IF(Table1[[#This Row],[Status]]&lt;&gt;"closed",1,0),0),0)</f>
        <v>0</v>
      </c>
      <c r="L189" s="11"/>
    </row>
    <row r="190" spans="1:12" x14ac:dyDescent="0.2">
      <c r="A190" s="57">
        <f t="shared" si="2"/>
        <v>187</v>
      </c>
      <c r="B190" s="30"/>
      <c r="C190" s="12"/>
      <c r="G190" s="14" t="str">
        <f>IF(Table1[[#This Row],[Entry date]]="","",Table1[[#This Row],[Entry date]]+7)</f>
        <v/>
      </c>
      <c r="I190" s="12" t="str">
        <f>IF(Table1[[#This Row],[Last Contact]]="","",Table1[[#This Row],[Last Contact]]+Table1[[#This Row],[Delay]])</f>
        <v/>
      </c>
      <c r="J190" s="11">
        <v>7</v>
      </c>
      <c r="K190" s="7">
        <f ca="1">IF(Table1[[#This Row],[Last Contact]]&lt;&gt;"",IF(Table1[[#This Row],[Next Contact]]&lt;=TODAY(), IF(Table1[[#This Row],[Status]]&lt;&gt;"closed",1,0),0),0)</f>
        <v>0</v>
      </c>
      <c r="L190" s="11"/>
    </row>
    <row r="191" spans="1:12" x14ac:dyDescent="0.2">
      <c r="A191" s="57">
        <f t="shared" si="2"/>
        <v>188</v>
      </c>
      <c r="B191" s="30"/>
      <c r="C191" s="12"/>
      <c r="G191" s="14" t="str">
        <f>IF(Table1[[#This Row],[Entry date]]="","",Table1[[#This Row],[Entry date]]+7)</f>
        <v/>
      </c>
      <c r="I191" s="12" t="str">
        <f>IF(Table1[[#This Row],[Last Contact]]="","",Table1[[#This Row],[Last Contact]]+Table1[[#This Row],[Delay]])</f>
        <v/>
      </c>
      <c r="J191" s="11">
        <v>7</v>
      </c>
      <c r="K191" s="7">
        <f ca="1">IF(Table1[[#This Row],[Last Contact]]&lt;&gt;"",IF(Table1[[#This Row],[Next Contact]]&lt;=TODAY(), IF(Table1[[#This Row],[Status]]&lt;&gt;"closed",1,0),0),0)</f>
        <v>0</v>
      </c>
      <c r="L191" s="11"/>
    </row>
    <row r="192" spans="1:12" x14ac:dyDescent="0.2">
      <c r="A192" s="57">
        <f t="shared" si="2"/>
        <v>189</v>
      </c>
      <c r="B192" s="30"/>
      <c r="C192" s="12"/>
      <c r="G192" s="14" t="str">
        <f>IF(Table1[[#This Row],[Entry date]]="","",Table1[[#This Row],[Entry date]]+7)</f>
        <v/>
      </c>
      <c r="I192" s="12" t="str">
        <f>IF(Table1[[#This Row],[Last Contact]]="","",Table1[[#This Row],[Last Contact]]+Table1[[#This Row],[Delay]])</f>
        <v/>
      </c>
      <c r="J192" s="11">
        <v>7</v>
      </c>
      <c r="K192" s="7">
        <f ca="1">IF(Table1[[#This Row],[Last Contact]]&lt;&gt;"",IF(Table1[[#This Row],[Next Contact]]&lt;=TODAY(), IF(Table1[[#This Row],[Status]]&lt;&gt;"closed",1,0),0),0)</f>
        <v>0</v>
      </c>
      <c r="L192" s="11"/>
    </row>
    <row r="193" spans="1:12" x14ac:dyDescent="0.2">
      <c r="A193" s="57">
        <f t="shared" si="2"/>
        <v>190</v>
      </c>
      <c r="B193" s="30"/>
      <c r="C193" s="12"/>
      <c r="G193" s="14" t="str">
        <f>IF(Table1[[#This Row],[Entry date]]="","",Table1[[#This Row],[Entry date]]+7)</f>
        <v/>
      </c>
      <c r="I193" s="12" t="str">
        <f>IF(Table1[[#This Row],[Last Contact]]="","",Table1[[#This Row],[Last Contact]]+Table1[[#This Row],[Delay]])</f>
        <v/>
      </c>
      <c r="J193" s="11">
        <v>7</v>
      </c>
      <c r="K193" s="7">
        <f ca="1">IF(Table1[[#This Row],[Last Contact]]&lt;&gt;"",IF(Table1[[#This Row],[Next Contact]]&lt;=TODAY(), IF(Table1[[#This Row],[Status]]&lt;&gt;"closed",1,0),0),0)</f>
        <v>0</v>
      </c>
      <c r="L193" s="11"/>
    </row>
    <row r="194" spans="1:12" x14ac:dyDescent="0.2">
      <c r="A194" s="57">
        <f t="shared" ref="A194:A233" si="3">A193+1</f>
        <v>191</v>
      </c>
      <c r="B194" s="30"/>
      <c r="C194" s="12"/>
      <c r="G194" s="14" t="str">
        <f>IF(Table1[[#This Row],[Entry date]]="","",Table1[[#This Row],[Entry date]]+7)</f>
        <v/>
      </c>
      <c r="I194" s="12" t="str">
        <f>IF(Table1[[#This Row],[Last Contact]]="","",Table1[[#This Row],[Last Contact]]+Table1[[#This Row],[Delay]])</f>
        <v/>
      </c>
      <c r="J194" s="11">
        <v>7</v>
      </c>
      <c r="K194" s="7">
        <f ca="1">IF(Table1[[#This Row],[Last Contact]]&lt;&gt;"",IF(Table1[[#This Row],[Next Contact]]&lt;=TODAY(), IF(Table1[[#This Row],[Status]]&lt;&gt;"closed",1,0),0),0)</f>
        <v>0</v>
      </c>
      <c r="L194" s="11"/>
    </row>
    <row r="195" spans="1:12" x14ac:dyDescent="0.2">
      <c r="A195" s="57">
        <f t="shared" si="3"/>
        <v>192</v>
      </c>
      <c r="B195" s="30"/>
      <c r="C195" s="12"/>
      <c r="G195" s="14" t="str">
        <f>IF(Table1[[#This Row],[Entry date]]="","",Table1[[#This Row],[Entry date]]+7)</f>
        <v/>
      </c>
      <c r="I195" s="12" t="str">
        <f>IF(Table1[[#This Row],[Last Contact]]="","",Table1[[#This Row],[Last Contact]]+Table1[[#This Row],[Delay]])</f>
        <v/>
      </c>
      <c r="J195" s="11">
        <v>7</v>
      </c>
      <c r="K195" s="7">
        <f ca="1">IF(Table1[[#This Row],[Last Contact]]&lt;&gt;"",IF(Table1[[#This Row],[Next Contact]]&lt;=TODAY(), IF(Table1[[#This Row],[Status]]&lt;&gt;"closed",1,0),0),0)</f>
        <v>0</v>
      </c>
      <c r="L195" s="11"/>
    </row>
    <row r="196" spans="1:12" x14ac:dyDescent="0.2">
      <c r="A196" s="57">
        <f t="shared" si="3"/>
        <v>193</v>
      </c>
      <c r="B196" s="30"/>
      <c r="C196" s="12"/>
      <c r="G196" s="14" t="str">
        <f>IF(Table1[[#This Row],[Entry date]]="","",Table1[[#This Row],[Entry date]]+7)</f>
        <v/>
      </c>
      <c r="I196" s="12" t="str">
        <f>IF(Table1[[#This Row],[Last Contact]]="","",Table1[[#This Row],[Last Contact]]+Table1[[#This Row],[Delay]])</f>
        <v/>
      </c>
      <c r="J196" s="11">
        <v>7</v>
      </c>
      <c r="K196" s="7">
        <f ca="1">IF(Table1[[#This Row],[Last Contact]]&lt;&gt;"",IF(Table1[[#This Row],[Next Contact]]&lt;=TODAY(), IF(Table1[[#This Row],[Status]]&lt;&gt;"closed",1,0),0),0)</f>
        <v>0</v>
      </c>
      <c r="L196" s="11"/>
    </row>
    <row r="197" spans="1:12" x14ac:dyDescent="0.2">
      <c r="A197" s="57">
        <f t="shared" si="3"/>
        <v>194</v>
      </c>
      <c r="B197" s="30"/>
      <c r="C197" s="12"/>
      <c r="G197" s="14" t="str">
        <f>IF(Table1[[#This Row],[Entry date]]="","",Table1[[#This Row],[Entry date]]+7)</f>
        <v/>
      </c>
      <c r="I197" s="12" t="str">
        <f>IF(Table1[[#This Row],[Last Contact]]="","",Table1[[#This Row],[Last Contact]]+Table1[[#This Row],[Delay]])</f>
        <v/>
      </c>
      <c r="J197" s="11">
        <v>7</v>
      </c>
      <c r="K197" s="7">
        <f ca="1">IF(Table1[[#This Row],[Last Contact]]&lt;&gt;"",IF(Table1[[#This Row],[Next Contact]]&lt;=TODAY(), IF(Table1[[#This Row],[Status]]&lt;&gt;"closed",1,0),0),0)</f>
        <v>0</v>
      </c>
      <c r="L197" s="11"/>
    </row>
    <row r="198" spans="1:12" x14ac:dyDescent="0.2">
      <c r="A198" s="57">
        <f t="shared" si="3"/>
        <v>195</v>
      </c>
      <c r="B198" s="30"/>
      <c r="C198" s="12"/>
      <c r="G198" s="14" t="str">
        <f>IF(Table1[[#This Row],[Entry date]]="","",Table1[[#This Row],[Entry date]]+7)</f>
        <v/>
      </c>
      <c r="I198" s="12" t="str">
        <f>IF(Table1[[#This Row],[Last Contact]]="","",Table1[[#This Row],[Last Contact]]+Table1[[#This Row],[Delay]])</f>
        <v/>
      </c>
      <c r="J198" s="11">
        <v>7</v>
      </c>
      <c r="K198" s="7">
        <f ca="1">IF(Table1[[#This Row],[Last Contact]]&lt;&gt;"",IF(Table1[[#This Row],[Next Contact]]&lt;=TODAY(), IF(Table1[[#This Row],[Status]]&lt;&gt;"closed",1,0),0),0)</f>
        <v>0</v>
      </c>
      <c r="L198" s="11"/>
    </row>
    <row r="199" spans="1:12" x14ac:dyDescent="0.2">
      <c r="A199" s="57">
        <f t="shared" si="3"/>
        <v>196</v>
      </c>
      <c r="B199" s="30"/>
      <c r="C199" s="12"/>
      <c r="G199" s="14" t="str">
        <f>IF(Table1[[#This Row],[Entry date]]="","",Table1[[#This Row],[Entry date]]+7)</f>
        <v/>
      </c>
      <c r="I199" s="12" t="str">
        <f>IF(Table1[[#This Row],[Last Contact]]="","",Table1[[#This Row],[Last Contact]]+Table1[[#This Row],[Delay]])</f>
        <v/>
      </c>
      <c r="J199" s="11">
        <v>7</v>
      </c>
      <c r="K199" s="7">
        <f ca="1">IF(Table1[[#This Row],[Last Contact]]&lt;&gt;"",IF(Table1[[#This Row],[Next Contact]]&lt;=TODAY(), IF(Table1[[#This Row],[Status]]&lt;&gt;"closed",1,0),0),0)</f>
        <v>0</v>
      </c>
      <c r="L199" s="11"/>
    </row>
    <row r="200" spans="1:12" x14ac:dyDescent="0.2">
      <c r="A200" s="57">
        <f t="shared" si="3"/>
        <v>197</v>
      </c>
      <c r="B200" s="30"/>
      <c r="C200" s="12"/>
      <c r="G200" s="14" t="str">
        <f>IF(Table1[[#This Row],[Entry date]]="","",Table1[[#This Row],[Entry date]]+7)</f>
        <v/>
      </c>
      <c r="I200" s="12" t="str">
        <f>IF(Table1[[#This Row],[Last Contact]]="","",Table1[[#This Row],[Last Contact]]+Table1[[#This Row],[Delay]])</f>
        <v/>
      </c>
      <c r="J200" s="11">
        <v>7</v>
      </c>
      <c r="K200" s="7">
        <f ca="1">IF(Table1[[#This Row],[Last Contact]]&lt;&gt;"",IF(Table1[[#This Row],[Next Contact]]&lt;=TODAY(), IF(Table1[[#This Row],[Status]]&lt;&gt;"closed",1,0),0),0)</f>
        <v>0</v>
      </c>
      <c r="L200" s="11"/>
    </row>
    <row r="201" spans="1:12" x14ac:dyDescent="0.2">
      <c r="A201" s="57">
        <f t="shared" si="3"/>
        <v>198</v>
      </c>
      <c r="B201" s="30"/>
      <c r="C201" s="12"/>
      <c r="G201" s="14" t="str">
        <f>IF(Table1[[#This Row],[Entry date]]="","",Table1[[#This Row],[Entry date]]+7)</f>
        <v/>
      </c>
      <c r="I201" s="12" t="str">
        <f>IF(Table1[[#This Row],[Last Contact]]="","",Table1[[#This Row],[Last Contact]]+Table1[[#This Row],[Delay]])</f>
        <v/>
      </c>
      <c r="J201" s="11">
        <v>7</v>
      </c>
      <c r="K201" s="7">
        <f ca="1">IF(Table1[[#This Row],[Last Contact]]&lt;&gt;"",IF(Table1[[#This Row],[Next Contact]]&lt;=TODAY(), IF(Table1[[#This Row],[Status]]&lt;&gt;"closed",1,0),0),0)</f>
        <v>0</v>
      </c>
      <c r="L201" s="11"/>
    </row>
    <row r="202" spans="1:12" x14ac:dyDescent="0.2">
      <c r="A202" s="57">
        <f t="shared" si="3"/>
        <v>199</v>
      </c>
      <c r="B202" s="30"/>
      <c r="C202" s="12"/>
      <c r="G202" s="14" t="str">
        <f>IF(Table1[[#This Row],[Entry date]]="","",Table1[[#This Row],[Entry date]]+7)</f>
        <v/>
      </c>
      <c r="I202" s="12" t="str">
        <f>IF(Table1[[#This Row],[Last Contact]]="","",Table1[[#This Row],[Last Contact]]+Table1[[#This Row],[Delay]])</f>
        <v/>
      </c>
      <c r="J202" s="11">
        <v>7</v>
      </c>
      <c r="K202" s="7">
        <f ca="1">IF(Table1[[#This Row],[Last Contact]]&lt;&gt;"",IF(Table1[[#This Row],[Next Contact]]&lt;=TODAY(), IF(Table1[[#This Row],[Status]]&lt;&gt;"closed",1,0),0),0)</f>
        <v>0</v>
      </c>
      <c r="L202" s="11"/>
    </row>
    <row r="203" spans="1:12" x14ac:dyDescent="0.2">
      <c r="A203" s="57">
        <f t="shared" si="3"/>
        <v>200</v>
      </c>
      <c r="B203" s="30"/>
      <c r="C203" s="12"/>
      <c r="G203" s="14" t="str">
        <f>IF(Table1[[#This Row],[Entry date]]="","",Table1[[#This Row],[Entry date]]+7)</f>
        <v/>
      </c>
      <c r="I203" s="12" t="str">
        <f>IF(Table1[[#This Row],[Last Contact]]="","",Table1[[#This Row],[Last Contact]]+Table1[[#This Row],[Delay]])</f>
        <v/>
      </c>
      <c r="J203" s="11">
        <v>7</v>
      </c>
      <c r="K203" s="7">
        <f ca="1">IF(Table1[[#This Row],[Last Contact]]&lt;&gt;"",IF(Table1[[#This Row],[Next Contact]]&lt;=TODAY(), IF(Table1[[#This Row],[Status]]&lt;&gt;"closed",1,0),0),0)</f>
        <v>0</v>
      </c>
      <c r="L203" s="11"/>
    </row>
    <row r="204" spans="1:12" x14ac:dyDescent="0.2">
      <c r="A204" s="57">
        <f t="shared" si="3"/>
        <v>201</v>
      </c>
      <c r="B204" s="30"/>
      <c r="C204" s="12"/>
      <c r="G204" s="14" t="str">
        <f>IF(Table1[[#This Row],[Entry date]]="","",Table1[[#This Row],[Entry date]]+7)</f>
        <v/>
      </c>
      <c r="I204" s="12" t="str">
        <f>IF(Table1[[#This Row],[Last Contact]]="","",Table1[[#This Row],[Last Contact]]+Table1[[#This Row],[Delay]])</f>
        <v/>
      </c>
      <c r="J204" s="11">
        <v>7</v>
      </c>
      <c r="K204" s="7">
        <f ca="1">IF(Table1[[#This Row],[Last Contact]]&lt;&gt;"",IF(Table1[[#This Row],[Next Contact]]&lt;=TODAY(), IF(Table1[[#This Row],[Status]]&lt;&gt;"closed",1,0),0),0)</f>
        <v>0</v>
      </c>
      <c r="L204" s="11"/>
    </row>
    <row r="205" spans="1:12" x14ac:dyDescent="0.2">
      <c r="A205" s="57">
        <f t="shared" si="3"/>
        <v>202</v>
      </c>
      <c r="B205" s="30"/>
      <c r="C205" s="12"/>
      <c r="G205" s="14" t="str">
        <f>IF(Table1[[#This Row],[Entry date]]="","",Table1[[#This Row],[Entry date]]+7)</f>
        <v/>
      </c>
      <c r="I205" s="12" t="str">
        <f>IF(Table1[[#This Row],[Last Contact]]="","",Table1[[#This Row],[Last Contact]]+Table1[[#This Row],[Delay]])</f>
        <v/>
      </c>
      <c r="J205" s="11">
        <v>7</v>
      </c>
      <c r="K205" s="7">
        <f ca="1">IF(Table1[[#This Row],[Last Contact]]&lt;&gt;"",IF(Table1[[#This Row],[Next Contact]]&lt;=TODAY(), IF(Table1[[#This Row],[Status]]&lt;&gt;"closed",1,0),0),0)</f>
        <v>0</v>
      </c>
      <c r="L205" s="11"/>
    </row>
    <row r="206" spans="1:12" x14ac:dyDescent="0.2">
      <c r="A206" s="57">
        <f t="shared" si="3"/>
        <v>203</v>
      </c>
      <c r="B206" s="30"/>
      <c r="C206" s="12"/>
      <c r="G206" s="14" t="str">
        <f>IF(Table1[[#This Row],[Entry date]]="","",Table1[[#This Row],[Entry date]]+7)</f>
        <v/>
      </c>
      <c r="I206" s="12" t="str">
        <f>IF(Table1[[#This Row],[Last Contact]]="","",Table1[[#This Row],[Last Contact]]+Table1[[#This Row],[Delay]])</f>
        <v/>
      </c>
      <c r="J206" s="11">
        <v>7</v>
      </c>
      <c r="K206" s="7">
        <f ca="1">IF(Table1[[#This Row],[Last Contact]]&lt;&gt;"",IF(Table1[[#This Row],[Next Contact]]&lt;=TODAY(), IF(Table1[[#This Row],[Status]]&lt;&gt;"closed",1,0),0),0)</f>
        <v>0</v>
      </c>
      <c r="L206" s="11"/>
    </row>
    <row r="207" spans="1:12" x14ac:dyDescent="0.2">
      <c r="A207" s="57">
        <f t="shared" si="3"/>
        <v>204</v>
      </c>
      <c r="B207" s="30"/>
      <c r="C207" s="12"/>
      <c r="G207" s="14" t="str">
        <f>IF(Table1[[#This Row],[Entry date]]="","",Table1[[#This Row],[Entry date]]+7)</f>
        <v/>
      </c>
      <c r="I207" s="12" t="str">
        <f>IF(Table1[[#This Row],[Last Contact]]="","",Table1[[#This Row],[Last Contact]]+Table1[[#This Row],[Delay]])</f>
        <v/>
      </c>
      <c r="J207" s="11">
        <v>7</v>
      </c>
      <c r="K207" s="7">
        <f ca="1">IF(Table1[[#This Row],[Last Contact]]&lt;&gt;"",IF(Table1[[#This Row],[Next Contact]]&lt;=TODAY(), IF(Table1[[#This Row],[Status]]&lt;&gt;"closed",1,0),0),0)</f>
        <v>0</v>
      </c>
      <c r="L207" s="11"/>
    </row>
    <row r="208" spans="1:12" x14ac:dyDescent="0.2">
      <c r="A208" s="57">
        <f t="shared" si="3"/>
        <v>205</v>
      </c>
      <c r="B208" s="30"/>
      <c r="C208" s="12"/>
      <c r="G208" s="14" t="str">
        <f>IF(Table1[[#This Row],[Entry date]]="","",Table1[[#This Row],[Entry date]]+7)</f>
        <v/>
      </c>
      <c r="I208" s="12" t="str">
        <f>IF(Table1[[#This Row],[Last Contact]]="","",Table1[[#This Row],[Last Contact]]+Table1[[#This Row],[Delay]])</f>
        <v/>
      </c>
      <c r="J208" s="11">
        <v>7</v>
      </c>
      <c r="K208" s="7">
        <f ca="1">IF(Table1[[#This Row],[Last Contact]]&lt;&gt;"",IF(Table1[[#This Row],[Next Contact]]&lt;=TODAY(), IF(Table1[[#This Row],[Status]]&lt;&gt;"closed",1,0),0),0)</f>
        <v>0</v>
      </c>
      <c r="L208" s="11"/>
    </row>
    <row r="209" spans="1:12" x14ac:dyDescent="0.2">
      <c r="A209" s="57">
        <f t="shared" si="3"/>
        <v>206</v>
      </c>
      <c r="B209" s="30"/>
      <c r="C209" s="12"/>
      <c r="G209" s="14" t="str">
        <f>IF(Table1[[#This Row],[Entry date]]="","",Table1[[#This Row],[Entry date]]+7)</f>
        <v/>
      </c>
      <c r="I209" s="12" t="str">
        <f>IF(Table1[[#This Row],[Last Contact]]="","",Table1[[#This Row],[Last Contact]]+Table1[[#This Row],[Delay]])</f>
        <v/>
      </c>
      <c r="J209" s="11">
        <v>7</v>
      </c>
      <c r="K209" s="7">
        <f ca="1">IF(Table1[[#This Row],[Last Contact]]&lt;&gt;"",IF(Table1[[#This Row],[Next Contact]]&lt;=TODAY(), IF(Table1[[#This Row],[Status]]&lt;&gt;"closed",1,0),0),0)</f>
        <v>0</v>
      </c>
      <c r="L209" s="11"/>
    </row>
    <row r="210" spans="1:12" x14ac:dyDescent="0.2">
      <c r="A210" s="57">
        <f t="shared" si="3"/>
        <v>207</v>
      </c>
      <c r="B210" s="30"/>
      <c r="C210" s="12"/>
      <c r="G210" s="14" t="str">
        <f>IF(Table1[[#This Row],[Entry date]]="","",Table1[[#This Row],[Entry date]]+7)</f>
        <v/>
      </c>
      <c r="I210" s="12" t="str">
        <f>IF(Table1[[#This Row],[Last Contact]]="","",Table1[[#This Row],[Last Contact]]+Table1[[#This Row],[Delay]])</f>
        <v/>
      </c>
      <c r="J210" s="11">
        <v>7</v>
      </c>
      <c r="K210" s="7">
        <f ca="1">IF(Table1[[#This Row],[Last Contact]]&lt;&gt;"",IF(Table1[[#This Row],[Next Contact]]&lt;=TODAY(), IF(Table1[[#This Row],[Status]]&lt;&gt;"closed",1,0),0),0)</f>
        <v>0</v>
      </c>
      <c r="L210" s="11"/>
    </row>
    <row r="211" spans="1:12" x14ac:dyDescent="0.2">
      <c r="A211" s="57">
        <f t="shared" si="3"/>
        <v>208</v>
      </c>
      <c r="B211" s="30"/>
      <c r="C211" s="12"/>
      <c r="G211" s="14" t="str">
        <f>IF(Table1[[#This Row],[Entry date]]="","",Table1[[#This Row],[Entry date]]+7)</f>
        <v/>
      </c>
      <c r="I211" s="12" t="str">
        <f>IF(Table1[[#This Row],[Last Contact]]="","",Table1[[#This Row],[Last Contact]]+Table1[[#This Row],[Delay]])</f>
        <v/>
      </c>
      <c r="J211" s="11">
        <v>7</v>
      </c>
      <c r="K211" s="7">
        <f ca="1">IF(Table1[[#This Row],[Last Contact]]&lt;&gt;"",IF(Table1[[#This Row],[Next Contact]]&lt;=TODAY(), IF(Table1[[#This Row],[Status]]&lt;&gt;"closed",1,0),0),0)</f>
        <v>0</v>
      </c>
      <c r="L211" s="11"/>
    </row>
    <row r="212" spans="1:12" x14ac:dyDescent="0.2">
      <c r="A212" s="57">
        <f t="shared" si="3"/>
        <v>209</v>
      </c>
      <c r="B212" s="30"/>
      <c r="C212" s="12"/>
      <c r="G212" s="14" t="str">
        <f>IF(Table1[[#This Row],[Entry date]]="","",Table1[[#This Row],[Entry date]]+7)</f>
        <v/>
      </c>
      <c r="I212" s="12" t="str">
        <f>IF(Table1[[#This Row],[Last Contact]]="","",Table1[[#This Row],[Last Contact]]+Table1[[#This Row],[Delay]])</f>
        <v/>
      </c>
      <c r="J212" s="11">
        <v>7</v>
      </c>
      <c r="K212" s="7">
        <f ca="1">IF(Table1[[#This Row],[Last Contact]]&lt;&gt;"",IF(Table1[[#This Row],[Next Contact]]&lt;=TODAY(), IF(Table1[[#This Row],[Status]]&lt;&gt;"closed",1,0),0),0)</f>
        <v>0</v>
      </c>
      <c r="L212" s="11"/>
    </row>
    <row r="213" spans="1:12" x14ac:dyDescent="0.2">
      <c r="A213" s="57">
        <f t="shared" si="3"/>
        <v>210</v>
      </c>
      <c r="B213" s="30"/>
      <c r="C213" s="12"/>
      <c r="G213" s="14" t="str">
        <f>IF(Table1[[#This Row],[Entry date]]="","",Table1[[#This Row],[Entry date]]+7)</f>
        <v/>
      </c>
      <c r="I213" s="12" t="str">
        <f>IF(Table1[[#This Row],[Last Contact]]="","",Table1[[#This Row],[Last Contact]]+Table1[[#This Row],[Delay]])</f>
        <v/>
      </c>
      <c r="J213" s="11">
        <v>7</v>
      </c>
      <c r="K213" s="7">
        <f ca="1">IF(Table1[[#This Row],[Last Contact]]&lt;&gt;"",IF(Table1[[#This Row],[Next Contact]]&lt;=TODAY(), IF(Table1[[#This Row],[Status]]&lt;&gt;"closed",1,0),0),0)</f>
        <v>0</v>
      </c>
      <c r="L213" s="11"/>
    </row>
    <row r="214" spans="1:12" x14ac:dyDescent="0.2">
      <c r="A214" s="57">
        <f t="shared" si="3"/>
        <v>211</v>
      </c>
      <c r="B214" s="30"/>
      <c r="C214" s="12"/>
      <c r="G214" s="14" t="str">
        <f>IF(Table1[[#This Row],[Entry date]]="","",Table1[[#This Row],[Entry date]]+7)</f>
        <v/>
      </c>
      <c r="I214" s="12" t="str">
        <f>IF(Table1[[#This Row],[Last Contact]]="","",Table1[[#This Row],[Last Contact]]+Table1[[#This Row],[Delay]])</f>
        <v/>
      </c>
      <c r="J214" s="11">
        <v>7</v>
      </c>
      <c r="K214" s="7">
        <f ca="1">IF(Table1[[#This Row],[Last Contact]]&lt;&gt;"",IF(Table1[[#This Row],[Next Contact]]&lt;=TODAY(), IF(Table1[[#This Row],[Status]]&lt;&gt;"closed",1,0),0),0)</f>
        <v>0</v>
      </c>
      <c r="L214" s="11"/>
    </row>
    <row r="215" spans="1:12" x14ac:dyDescent="0.2">
      <c r="A215" s="57">
        <f t="shared" si="3"/>
        <v>212</v>
      </c>
      <c r="B215" s="30"/>
      <c r="C215" s="12"/>
      <c r="G215" s="14" t="str">
        <f>IF(Table1[[#This Row],[Entry date]]="","",Table1[[#This Row],[Entry date]]+7)</f>
        <v/>
      </c>
      <c r="I215" s="12" t="str">
        <f>IF(Table1[[#This Row],[Last Contact]]="","",Table1[[#This Row],[Last Contact]]+Table1[[#This Row],[Delay]])</f>
        <v/>
      </c>
      <c r="J215" s="11">
        <v>7</v>
      </c>
      <c r="K215" s="7">
        <f ca="1">IF(Table1[[#This Row],[Last Contact]]&lt;&gt;"",IF(Table1[[#This Row],[Next Contact]]&lt;=TODAY(), IF(Table1[[#This Row],[Status]]&lt;&gt;"closed",1,0),0),0)</f>
        <v>0</v>
      </c>
      <c r="L215" s="11"/>
    </row>
    <row r="216" spans="1:12" x14ac:dyDescent="0.2">
      <c r="A216" s="57">
        <f t="shared" si="3"/>
        <v>213</v>
      </c>
      <c r="B216" s="30"/>
      <c r="C216" s="12"/>
      <c r="G216" s="14" t="str">
        <f>IF(Table1[[#This Row],[Entry date]]="","",Table1[[#This Row],[Entry date]]+7)</f>
        <v/>
      </c>
      <c r="I216" s="12" t="str">
        <f>IF(Table1[[#This Row],[Last Contact]]="","",Table1[[#This Row],[Last Contact]]+Table1[[#This Row],[Delay]])</f>
        <v/>
      </c>
      <c r="J216" s="11">
        <v>7</v>
      </c>
      <c r="K216" s="7">
        <f ca="1">IF(Table1[[#This Row],[Last Contact]]&lt;&gt;"",IF(Table1[[#This Row],[Next Contact]]&lt;=TODAY(), IF(Table1[[#This Row],[Status]]&lt;&gt;"closed",1,0),0),0)</f>
        <v>0</v>
      </c>
      <c r="L216" s="11"/>
    </row>
    <row r="217" spans="1:12" x14ac:dyDescent="0.2">
      <c r="A217" s="57">
        <f t="shared" si="3"/>
        <v>214</v>
      </c>
      <c r="B217" s="30"/>
      <c r="C217" s="12"/>
      <c r="G217" s="14" t="str">
        <f>IF(Table1[[#This Row],[Entry date]]="","",Table1[[#This Row],[Entry date]]+7)</f>
        <v/>
      </c>
      <c r="I217" s="12" t="str">
        <f>IF(Table1[[#This Row],[Last Contact]]="","",Table1[[#This Row],[Last Contact]]+Table1[[#This Row],[Delay]])</f>
        <v/>
      </c>
      <c r="J217" s="11">
        <v>7</v>
      </c>
      <c r="K217" s="7">
        <f ca="1">IF(Table1[[#This Row],[Last Contact]]&lt;&gt;"",IF(Table1[[#This Row],[Next Contact]]&lt;=TODAY(), IF(Table1[[#This Row],[Status]]&lt;&gt;"closed",1,0),0),0)</f>
        <v>0</v>
      </c>
      <c r="L217" s="11"/>
    </row>
    <row r="218" spans="1:12" x14ac:dyDescent="0.2">
      <c r="A218" s="57">
        <f t="shared" si="3"/>
        <v>215</v>
      </c>
      <c r="B218" s="30"/>
      <c r="C218" s="12"/>
      <c r="G218" s="14" t="str">
        <f>IF(Table1[[#This Row],[Entry date]]="","",Table1[[#This Row],[Entry date]]+7)</f>
        <v/>
      </c>
      <c r="I218" s="12" t="str">
        <f>IF(Table1[[#This Row],[Last Contact]]="","",Table1[[#This Row],[Last Contact]]+Table1[[#This Row],[Delay]])</f>
        <v/>
      </c>
      <c r="J218" s="11">
        <v>7</v>
      </c>
      <c r="K218" s="7">
        <f ca="1">IF(Table1[[#This Row],[Last Contact]]&lt;&gt;"",IF(Table1[[#This Row],[Next Contact]]&lt;=TODAY(), IF(Table1[[#This Row],[Status]]&lt;&gt;"closed",1,0),0),0)</f>
        <v>0</v>
      </c>
      <c r="L218" s="11"/>
    </row>
    <row r="219" spans="1:12" x14ac:dyDescent="0.2">
      <c r="A219" s="57">
        <f t="shared" si="3"/>
        <v>216</v>
      </c>
      <c r="B219" s="30"/>
      <c r="C219" s="12"/>
      <c r="G219" s="14" t="str">
        <f>IF(Table1[[#This Row],[Entry date]]="","",Table1[[#This Row],[Entry date]]+7)</f>
        <v/>
      </c>
      <c r="I219" s="12" t="str">
        <f>IF(Table1[[#This Row],[Last Contact]]="","",Table1[[#This Row],[Last Contact]]+Table1[[#This Row],[Delay]])</f>
        <v/>
      </c>
      <c r="J219" s="11">
        <v>7</v>
      </c>
      <c r="K219" s="7">
        <f ca="1">IF(Table1[[#This Row],[Last Contact]]&lt;&gt;"",IF(Table1[[#This Row],[Next Contact]]&lt;=TODAY(), IF(Table1[[#This Row],[Status]]&lt;&gt;"closed",1,0),0),0)</f>
        <v>0</v>
      </c>
      <c r="L219" s="11"/>
    </row>
    <row r="220" spans="1:12" x14ac:dyDescent="0.2">
      <c r="A220" s="57">
        <f t="shared" si="3"/>
        <v>217</v>
      </c>
      <c r="B220" s="30"/>
      <c r="C220" s="12"/>
      <c r="G220" s="14" t="str">
        <f>IF(Table1[[#This Row],[Entry date]]="","",Table1[[#This Row],[Entry date]]+7)</f>
        <v/>
      </c>
      <c r="I220" s="12" t="str">
        <f>IF(Table1[[#This Row],[Last Contact]]="","",Table1[[#This Row],[Last Contact]]+Table1[[#This Row],[Delay]])</f>
        <v/>
      </c>
      <c r="J220" s="11">
        <v>7</v>
      </c>
      <c r="K220" s="7">
        <f ca="1">IF(Table1[[#This Row],[Last Contact]]&lt;&gt;"",IF(Table1[[#This Row],[Next Contact]]&lt;=TODAY(), IF(Table1[[#This Row],[Status]]&lt;&gt;"closed",1,0),0),0)</f>
        <v>0</v>
      </c>
      <c r="L220" s="11"/>
    </row>
    <row r="221" spans="1:12" x14ac:dyDescent="0.2">
      <c r="A221" s="57">
        <f t="shared" si="3"/>
        <v>218</v>
      </c>
      <c r="B221" s="30"/>
      <c r="C221" s="12"/>
      <c r="G221" s="14" t="str">
        <f>IF(Table1[[#This Row],[Entry date]]="","",Table1[[#This Row],[Entry date]]+7)</f>
        <v/>
      </c>
      <c r="I221" s="12" t="str">
        <f>IF(Table1[[#This Row],[Last Contact]]="","",Table1[[#This Row],[Last Contact]]+Table1[[#This Row],[Delay]])</f>
        <v/>
      </c>
      <c r="J221" s="11">
        <v>7</v>
      </c>
      <c r="K221" s="7">
        <f ca="1">IF(Table1[[#This Row],[Last Contact]]&lt;&gt;"",IF(Table1[[#This Row],[Next Contact]]&lt;=TODAY(), IF(Table1[[#This Row],[Status]]&lt;&gt;"closed",1,0),0),0)</f>
        <v>0</v>
      </c>
      <c r="L221" s="11"/>
    </row>
    <row r="222" spans="1:12" x14ac:dyDescent="0.2">
      <c r="A222" s="57">
        <f t="shared" si="3"/>
        <v>219</v>
      </c>
      <c r="B222" s="30"/>
      <c r="C222" s="12"/>
      <c r="G222" s="14" t="str">
        <f>IF(Table1[[#This Row],[Entry date]]="","",Table1[[#This Row],[Entry date]]+7)</f>
        <v/>
      </c>
      <c r="I222" s="12" t="str">
        <f>IF(Table1[[#This Row],[Last Contact]]="","",Table1[[#This Row],[Last Contact]]+Table1[[#This Row],[Delay]])</f>
        <v/>
      </c>
      <c r="J222" s="11">
        <v>7</v>
      </c>
      <c r="K222" s="7">
        <f ca="1">IF(Table1[[#This Row],[Last Contact]]&lt;&gt;"",IF(Table1[[#This Row],[Next Contact]]&lt;=TODAY(), IF(Table1[[#This Row],[Status]]&lt;&gt;"closed",1,0),0),0)</f>
        <v>0</v>
      </c>
      <c r="L222" s="11"/>
    </row>
    <row r="223" spans="1:12" x14ac:dyDescent="0.2">
      <c r="A223" s="57">
        <f t="shared" si="3"/>
        <v>220</v>
      </c>
      <c r="B223" s="30"/>
      <c r="C223" s="12"/>
      <c r="G223" s="14" t="str">
        <f>IF(Table1[[#This Row],[Entry date]]="","",Table1[[#This Row],[Entry date]]+7)</f>
        <v/>
      </c>
      <c r="I223" s="12" t="str">
        <f>IF(Table1[[#This Row],[Last Contact]]="","",Table1[[#This Row],[Last Contact]]+Table1[[#This Row],[Delay]])</f>
        <v/>
      </c>
      <c r="J223" s="11">
        <v>7</v>
      </c>
      <c r="K223" s="7">
        <f ca="1">IF(Table1[[#This Row],[Last Contact]]&lt;&gt;"",IF(Table1[[#This Row],[Next Contact]]&lt;=TODAY(), IF(Table1[[#This Row],[Status]]&lt;&gt;"closed",1,0),0),0)</f>
        <v>0</v>
      </c>
      <c r="L223" s="11"/>
    </row>
    <row r="224" spans="1:12" x14ac:dyDescent="0.2">
      <c r="A224" s="57">
        <f t="shared" si="3"/>
        <v>221</v>
      </c>
      <c r="B224" s="30"/>
      <c r="C224" s="12"/>
      <c r="G224" s="14" t="str">
        <f>IF(Table1[[#This Row],[Entry date]]="","",Table1[[#This Row],[Entry date]]+7)</f>
        <v/>
      </c>
      <c r="I224" s="12" t="str">
        <f>IF(Table1[[#This Row],[Last Contact]]="","",Table1[[#This Row],[Last Contact]]+Table1[[#This Row],[Delay]])</f>
        <v/>
      </c>
      <c r="J224" s="11">
        <v>7</v>
      </c>
      <c r="K224" s="7">
        <f ca="1">IF(Table1[[#This Row],[Last Contact]]&lt;&gt;"",IF(Table1[[#This Row],[Next Contact]]&lt;=TODAY(), IF(Table1[[#This Row],[Status]]&lt;&gt;"closed",1,0),0),0)</f>
        <v>0</v>
      </c>
      <c r="L224" s="11"/>
    </row>
    <row r="225" spans="1:12" x14ac:dyDescent="0.2">
      <c r="A225" s="57">
        <f t="shared" si="3"/>
        <v>222</v>
      </c>
      <c r="B225" s="30"/>
      <c r="C225" s="12"/>
      <c r="G225" s="14" t="str">
        <f>IF(Table1[[#This Row],[Entry date]]="","",Table1[[#This Row],[Entry date]]+7)</f>
        <v/>
      </c>
      <c r="I225" s="12" t="str">
        <f>IF(Table1[[#This Row],[Last Contact]]="","",Table1[[#This Row],[Last Contact]]+Table1[[#This Row],[Delay]])</f>
        <v/>
      </c>
      <c r="J225" s="11">
        <v>7</v>
      </c>
      <c r="K225" s="7">
        <f ca="1">IF(Table1[[#This Row],[Last Contact]]&lt;&gt;"",IF(Table1[[#This Row],[Next Contact]]&lt;=TODAY(), IF(Table1[[#This Row],[Status]]&lt;&gt;"closed",1,0),0),0)</f>
        <v>0</v>
      </c>
      <c r="L225" s="11"/>
    </row>
    <row r="226" spans="1:12" x14ac:dyDescent="0.2">
      <c r="A226" s="57">
        <f t="shared" si="3"/>
        <v>223</v>
      </c>
      <c r="B226" s="30"/>
      <c r="C226" s="12"/>
      <c r="G226" s="14" t="str">
        <f>IF(Table1[[#This Row],[Entry date]]="","",Table1[[#This Row],[Entry date]]+7)</f>
        <v/>
      </c>
      <c r="I226" s="12" t="str">
        <f>IF(Table1[[#This Row],[Last Contact]]="","",Table1[[#This Row],[Last Contact]]+Table1[[#This Row],[Delay]])</f>
        <v/>
      </c>
      <c r="J226" s="11">
        <v>7</v>
      </c>
      <c r="K226" s="7">
        <f ca="1">IF(Table1[[#This Row],[Last Contact]]&lt;&gt;"",IF(Table1[[#This Row],[Next Contact]]&lt;=TODAY(), IF(Table1[[#This Row],[Status]]&lt;&gt;"closed",1,0),0),0)</f>
        <v>0</v>
      </c>
      <c r="L226" s="11"/>
    </row>
    <row r="227" spans="1:12" x14ac:dyDescent="0.2">
      <c r="A227" s="57">
        <f t="shared" si="3"/>
        <v>224</v>
      </c>
      <c r="B227" s="30"/>
      <c r="C227" s="12"/>
      <c r="G227" s="14" t="str">
        <f>IF(Table1[[#This Row],[Entry date]]="","",Table1[[#This Row],[Entry date]]+7)</f>
        <v/>
      </c>
      <c r="I227" s="12" t="str">
        <f>IF(Table1[[#This Row],[Last Contact]]="","",Table1[[#This Row],[Last Contact]]+Table1[[#This Row],[Delay]])</f>
        <v/>
      </c>
      <c r="J227" s="11">
        <v>7</v>
      </c>
      <c r="K227" s="7">
        <f ca="1">IF(Table1[[#This Row],[Last Contact]]&lt;&gt;"",IF(Table1[[#This Row],[Next Contact]]&lt;=TODAY(), IF(Table1[[#This Row],[Status]]&lt;&gt;"closed",1,0),0),0)</f>
        <v>0</v>
      </c>
      <c r="L227" s="11"/>
    </row>
    <row r="228" spans="1:12" x14ac:dyDescent="0.2">
      <c r="A228" s="57">
        <f t="shared" si="3"/>
        <v>225</v>
      </c>
      <c r="B228" s="30"/>
      <c r="C228" s="12"/>
      <c r="G228" s="14" t="str">
        <f>IF(Table1[[#This Row],[Entry date]]="","",Table1[[#This Row],[Entry date]]+7)</f>
        <v/>
      </c>
      <c r="I228" s="12" t="str">
        <f>IF(Table1[[#This Row],[Last Contact]]="","",Table1[[#This Row],[Last Contact]]+Table1[[#This Row],[Delay]])</f>
        <v/>
      </c>
      <c r="J228" s="11">
        <v>7</v>
      </c>
      <c r="K228" s="7">
        <f ca="1">IF(Table1[[#This Row],[Last Contact]]&lt;&gt;"",IF(Table1[[#This Row],[Next Contact]]&lt;=TODAY(), IF(Table1[[#This Row],[Status]]&lt;&gt;"closed",1,0),0),0)</f>
        <v>0</v>
      </c>
      <c r="L228" s="11"/>
    </row>
    <row r="229" spans="1:12" x14ac:dyDescent="0.2">
      <c r="A229" s="57">
        <f t="shared" si="3"/>
        <v>226</v>
      </c>
      <c r="B229" s="30"/>
      <c r="C229" s="12"/>
      <c r="G229" s="14" t="str">
        <f>IF(Table1[[#This Row],[Entry date]]="","",Table1[[#This Row],[Entry date]]+7)</f>
        <v/>
      </c>
      <c r="I229" s="12" t="str">
        <f>IF(Table1[[#This Row],[Last Contact]]="","",Table1[[#This Row],[Last Contact]]+Table1[[#This Row],[Delay]])</f>
        <v/>
      </c>
      <c r="J229" s="11">
        <v>7</v>
      </c>
      <c r="K229" s="7">
        <f ca="1">IF(Table1[[#This Row],[Last Contact]]&lt;&gt;"",IF(Table1[[#This Row],[Next Contact]]&lt;=TODAY(), IF(Table1[[#This Row],[Status]]&lt;&gt;"closed",1,0),0),0)</f>
        <v>0</v>
      </c>
      <c r="L229" s="11"/>
    </row>
    <row r="230" spans="1:12" x14ac:dyDescent="0.2">
      <c r="A230" s="57">
        <f t="shared" si="3"/>
        <v>227</v>
      </c>
      <c r="B230" s="30"/>
      <c r="C230" s="12"/>
      <c r="G230" s="14" t="str">
        <f>IF(Table1[[#This Row],[Entry date]]="","",Table1[[#This Row],[Entry date]]+7)</f>
        <v/>
      </c>
      <c r="I230" s="12" t="str">
        <f>IF(Table1[[#This Row],[Last Contact]]="","",Table1[[#This Row],[Last Contact]]+Table1[[#This Row],[Delay]])</f>
        <v/>
      </c>
      <c r="J230" s="11">
        <v>7</v>
      </c>
      <c r="K230" s="7">
        <f ca="1">IF(Table1[[#This Row],[Last Contact]]&lt;&gt;"",IF(Table1[[#This Row],[Next Contact]]&lt;=TODAY(), IF(Table1[[#This Row],[Status]]&lt;&gt;"closed",1,0),0),0)</f>
        <v>0</v>
      </c>
      <c r="L230" s="11"/>
    </row>
    <row r="231" spans="1:12" x14ac:dyDescent="0.2">
      <c r="A231" s="57">
        <f t="shared" si="3"/>
        <v>228</v>
      </c>
      <c r="B231" s="30"/>
      <c r="C231" s="12"/>
      <c r="G231" s="14" t="str">
        <f>IF(Table1[[#This Row],[Entry date]]="","",Table1[[#This Row],[Entry date]]+7)</f>
        <v/>
      </c>
      <c r="I231" s="12" t="str">
        <f>IF(Table1[[#This Row],[Last Contact]]="","",Table1[[#This Row],[Last Contact]]+Table1[[#This Row],[Delay]])</f>
        <v/>
      </c>
      <c r="J231" s="11">
        <v>7</v>
      </c>
      <c r="K231" s="7">
        <f ca="1">IF(Table1[[#This Row],[Last Contact]]&lt;&gt;"",IF(Table1[[#This Row],[Next Contact]]&lt;=TODAY(), IF(Table1[[#This Row],[Status]]&lt;&gt;"closed",1,0),0),0)</f>
        <v>0</v>
      </c>
      <c r="L231" s="11"/>
    </row>
    <row r="232" spans="1:12" x14ac:dyDescent="0.2">
      <c r="A232" s="57">
        <f t="shared" si="3"/>
        <v>229</v>
      </c>
      <c r="B232" s="30"/>
      <c r="C232" s="12"/>
      <c r="G232" s="14" t="str">
        <f>IF(Table1[[#This Row],[Entry date]]="","",Table1[[#This Row],[Entry date]]+7)</f>
        <v/>
      </c>
      <c r="I232" s="12" t="str">
        <f>IF(Table1[[#This Row],[Last Contact]]="","",Table1[[#This Row],[Last Contact]]+Table1[[#This Row],[Delay]])</f>
        <v/>
      </c>
      <c r="J232" s="11">
        <v>7</v>
      </c>
      <c r="K232" s="7">
        <f ca="1">IF(Table1[[#This Row],[Last Contact]]&lt;&gt;"",IF(Table1[[#This Row],[Next Contact]]&lt;=TODAY(), IF(Table1[[#This Row],[Status]]&lt;&gt;"closed",1,0),0),0)</f>
        <v>0</v>
      </c>
      <c r="L232" s="11"/>
    </row>
    <row r="233" spans="1:12" x14ac:dyDescent="0.2">
      <c r="A233" s="57">
        <f t="shared" si="3"/>
        <v>230</v>
      </c>
      <c r="B233" s="30"/>
      <c r="C233" s="12"/>
      <c r="G233" s="14" t="str">
        <f>IF(Table1[[#This Row],[Entry date]]="","",Table1[[#This Row],[Entry date]]+7)</f>
        <v/>
      </c>
      <c r="I233" s="12" t="str">
        <f>IF(Table1[[#This Row],[Last Contact]]="","",Table1[[#This Row],[Last Contact]]+Table1[[#This Row],[Delay]])</f>
        <v/>
      </c>
      <c r="J233" s="11">
        <v>7</v>
      </c>
      <c r="K233" s="7">
        <f ca="1">IF(Table1[[#This Row],[Last Contact]]&lt;&gt;"",IF(Table1[[#This Row],[Next Contact]]&lt;=TODAY(), IF(Table1[[#This Row],[Status]]&lt;&gt;"closed",1,0),0),0)</f>
        <v>0</v>
      </c>
      <c r="L233" s="11"/>
    </row>
    <row r="234" spans="1:12" s="38" customFormat="1" x14ac:dyDescent="0.2">
      <c r="A234" s="59" t="s">
        <v>24</v>
      </c>
      <c r="B234" s="39"/>
      <c r="C234" s="36"/>
      <c r="D234" s="37"/>
      <c r="E234" s="33"/>
      <c r="F234" s="37"/>
      <c r="G234" s="40" t="str">
        <f>IF(Table1[[#This Row],[Entry date]]="","",Table1[[#This Row],[Entry date]]+7)</f>
        <v/>
      </c>
      <c r="H234" s="37"/>
      <c r="I234" s="12" t="str">
        <f>IF(Table1[[#This Row],[Last Contact]]="","",Table1[[#This Row],[Last Contact]]+Table1[[#This Row],[Delay]])</f>
        <v/>
      </c>
      <c r="K234" s="7">
        <f ca="1">IF(Table1[[#This Row],[Last Contact]]&lt;&gt;"",IF(Table1[[#This Row],[Next Contact]]&lt;=TODAY(), IF(Table1[[#This Row],[Status]]&lt;&gt;"closed",1,0),0),0)</f>
        <v>0</v>
      </c>
    </row>
    <row r="235" spans="1:12" s="32" customFormat="1" x14ac:dyDescent="0.2">
      <c r="A235" s="60" t="s">
        <v>25</v>
      </c>
      <c r="B235" s="35"/>
      <c r="C235" s="41"/>
      <c r="D235" s="31"/>
      <c r="E235" s="7"/>
      <c r="F235" s="31"/>
      <c r="G235" s="42" t="str">
        <f>IF(Table1[[#This Row],[Entry date]]="","",Table1[[#This Row],[Entry date]]+7)</f>
        <v/>
      </c>
      <c r="H235" s="31"/>
      <c r="I235" s="41"/>
      <c r="J235" s="34"/>
      <c r="K235" s="43"/>
      <c r="L235" s="34"/>
    </row>
    <row r="236" spans="1:12" x14ac:dyDescent="0.25">
      <c r="B236" s="13"/>
      <c r="C236" s="12"/>
      <c r="E236" s="15"/>
      <c r="G236" s="14"/>
    </row>
    <row r="237" spans="1:12" x14ac:dyDescent="0.25">
      <c r="B237" s="13"/>
      <c r="C237" s="12"/>
      <c r="E237" s="15"/>
      <c r="G237" s="14"/>
    </row>
    <row r="238" spans="1:12" x14ac:dyDescent="0.25">
      <c r="B238" s="13"/>
      <c r="C238" s="12"/>
      <c r="E238" s="15"/>
      <c r="G238" s="14"/>
    </row>
    <row r="239" spans="1:12" x14ac:dyDescent="0.25">
      <c r="B239" s="13"/>
      <c r="C239" s="12"/>
      <c r="E239" s="15"/>
      <c r="G239" s="14"/>
    </row>
    <row r="240" spans="1:12" x14ac:dyDescent="0.25">
      <c r="B240" s="13"/>
      <c r="C240" s="12"/>
      <c r="E240" s="16"/>
      <c r="G240" s="14"/>
    </row>
    <row r="241" spans="2:7" x14ac:dyDescent="0.25">
      <c r="B241" s="13"/>
      <c r="C241" s="12"/>
      <c r="E241" s="15"/>
      <c r="G241" s="14"/>
    </row>
    <row r="242" spans="2:7" x14ac:dyDescent="0.2">
      <c r="B242" s="13"/>
      <c r="C242" s="12"/>
      <c r="G242" s="14"/>
    </row>
    <row r="243" spans="2:7" x14ac:dyDescent="0.25">
      <c r="B243" s="13"/>
      <c r="C243" s="12"/>
      <c r="E243" s="17"/>
      <c r="G243" s="14"/>
    </row>
    <row r="244" spans="2:7" ht="28.35" customHeight="1" x14ac:dyDescent="0.25">
      <c r="B244" s="13"/>
      <c r="C244" s="12"/>
      <c r="E244" s="17"/>
      <c r="G244" s="14"/>
    </row>
    <row r="245" spans="2:7" x14ac:dyDescent="0.25">
      <c r="B245" s="13"/>
      <c r="C245" s="12"/>
      <c r="E245" s="17"/>
      <c r="G245" s="14"/>
    </row>
    <row r="246" spans="2:7" x14ac:dyDescent="0.25">
      <c r="B246" s="13"/>
      <c r="C246" s="12"/>
      <c r="E246" s="17"/>
      <c r="G246" s="14"/>
    </row>
    <row r="247" spans="2:7" x14ac:dyDescent="0.25">
      <c r="B247" s="13"/>
      <c r="C247" s="12"/>
      <c r="E247" s="17"/>
      <c r="G247" s="14"/>
    </row>
    <row r="248" spans="2:7" x14ac:dyDescent="0.25">
      <c r="B248" s="13"/>
      <c r="C248" s="12"/>
      <c r="E248" s="17"/>
      <c r="G248" s="14"/>
    </row>
    <row r="249" spans="2:7" x14ac:dyDescent="0.25">
      <c r="B249" s="13"/>
      <c r="C249" s="12"/>
      <c r="E249" s="17"/>
      <c r="G249" s="14"/>
    </row>
    <row r="250" spans="2:7" x14ac:dyDescent="0.25">
      <c r="B250" s="13"/>
      <c r="C250" s="12"/>
      <c r="E250" s="17"/>
      <c r="G250" s="14"/>
    </row>
    <row r="251" spans="2:7" x14ac:dyDescent="0.25">
      <c r="B251" s="13"/>
      <c r="C251" s="12"/>
      <c r="E251" s="17"/>
      <c r="G251" s="14"/>
    </row>
    <row r="252" spans="2:7" x14ac:dyDescent="0.25">
      <c r="B252" s="13"/>
      <c r="C252" s="12"/>
      <c r="E252" s="17"/>
      <c r="G252" s="14"/>
    </row>
    <row r="253" spans="2:7" x14ac:dyDescent="0.25">
      <c r="B253" s="13"/>
      <c r="C253" s="12"/>
      <c r="E253" s="17"/>
      <c r="G253" s="14"/>
    </row>
    <row r="254" spans="2:7" x14ac:dyDescent="0.25">
      <c r="B254" s="13"/>
      <c r="C254" s="12"/>
      <c r="E254" s="17"/>
      <c r="G254" s="14"/>
    </row>
    <row r="255" spans="2:7" x14ac:dyDescent="0.2">
      <c r="B255" s="13"/>
      <c r="C255" s="12"/>
      <c r="E255" s="7"/>
      <c r="G255" s="14"/>
    </row>
    <row r="256" spans="2:7" x14ac:dyDescent="0.25">
      <c r="B256" s="13"/>
      <c r="C256" s="12"/>
      <c r="E256" s="17"/>
      <c r="G256" s="14"/>
    </row>
    <row r="257" spans="2:7" x14ac:dyDescent="0.2">
      <c r="B257" s="13"/>
      <c r="C257" s="12"/>
      <c r="E257" s="18"/>
      <c r="F257" s="19"/>
      <c r="G257" s="14"/>
    </row>
    <row r="258" spans="2:7" x14ac:dyDescent="0.2">
      <c r="B258" s="13"/>
      <c r="C258" s="12"/>
      <c r="E258" s="18"/>
      <c r="G258" s="14"/>
    </row>
    <row r="259" spans="2:7" x14ac:dyDescent="0.2">
      <c r="B259" s="13"/>
      <c r="C259" s="12"/>
      <c r="G259" s="14"/>
    </row>
    <row r="260" spans="2:7" x14ac:dyDescent="0.2">
      <c r="B260" s="13"/>
      <c r="C260" s="12"/>
      <c r="G260" s="14"/>
    </row>
    <row r="261" spans="2:7" x14ac:dyDescent="0.2">
      <c r="B261" s="13"/>
      <c r="C261" s="12"/>
      <c r="G261" s="14"/>
    </row>
    <row r="262" spans="2:7" x14ac:dyDescent="0.2">
      <c r="B262" s="13"/>
      <c r="C262" s="12"/>
      <c r="G262" s="14"/>
    </row>
    <row r="263" spans="2:7" x14ac:dyDescent="0.2">
      <c r="B263" s="13"/>
      <c r="C263" s="12"/>
      <c r="G263" s="14"/>
    </row>
    <row r="264" spans="2:7" x14ac:dyDescent="0.2">
      <c r="B264" s="13"/>
      <c r="C264" s="12"/>
      <c r="G264" s="14"/>
    </row>
    <row r="265" spans="2:7" x14ac:dyDescent="0.2">
      <c r="B265" s="13"/>
      <c r="C265" s="12"/>
      <c r="G265" s="14"/>
    </row>
    <row r="266" spans="2:7" x14ac:dyDescent="0.2">
      <c r="B266" s="13"/>
      <c r="C266" s="12"/>
      <c r="G266" s="14"/>
    </row>
    <row r="267" spans="2:7" x14ac:dyDescent="0.2">
      <c r="B267" s="13"/>
      <c r="C267" s="12"/>
      <c r="D267" s="20"/>
      <c r="E267" s="21"/>
      <c r="G267" s="14"/>
    </row>
    <row r="268" spans="2:7" x14ac:dyDescent="0.2">
      <c r="B268" s="13"/>
      <c r="C268" s="12"/>
      <c r="D268" s="20"/>
      <c r="E268" s="21"/>
      <c r="G268" s="14"/>
    </row>
    <row r="269" spans="2:7" x14ac:dyDescent="0.2">
      <c r="B269" s="13"/>
      <c r="C269" s="12"/>
      <c r="D269" s="22"/>
      <c r="G269" s="14"/>
    </row>
    <row r="270" spans="2:7" x14ac:dyDescent="0.2">
      <c r="B270" s="13"/>
      <c r="C270" s="12"/>
      <c r="D270" s="22"/>
      <c r="G270" s="14"/>
    </row>
    <row r="271" spans="2:7" x14ac:dyDescent="0.2">
      <c r="B271" s="13"/>
      <c r="C271" s="12"/>
      <c r="D271" s="22"/>
      <c r="G271" s="14"/>
    </row>
    <row r="272" spans="2:7" x14ac:dyDescent="0.2">
      <c r="B272" s="13"/>
      <c r="C272" s="12"/>
      <c r="D272" s="22"/>
      <c r="G272" s="14"/>
    </row>
    <row r="273" spans="2:7" x14ac:dyDescent="0.2">
      <c r="B273" s="13"/>
      <c r="C273" s="12"/>
      <c r="D273" s="22"/>
      <c r="G273" s="14"/>
    </row>
    <row r="274" spans="2:7" x14ac:dyDescent="0.2">
      <c r="B274" s="13"/>
      <c r="C274" s="12"/>
      <c r="D274" s="22"/>
      <c r="G274" s="14"/>
    </row>
    <row r="275" spans="2:7" x14ac:dyDescent="0.2">
      <c r="B275" s="13"/>
      <c r="C275" s="12"/>
      <c r="D275" s="22"/>
      <c r="G275" s="14"/>
    </row>
    <row r="276" spans="2:7" x14ac:dyDescent="0.2">
      <c r="B276" s="13"/>
      <c r="C276" s="12"/>
      <c r="D276" s="22"/>
      <c r="G276" s="14"/>
    </row>
    <row r="277" spans="2:7" x14ac:dyDescent="0.2">
      <c r="B277" s="13"/>
      <c r="C277" s="12"/>
      <c r="D277" s="22"/>
      <c r="G277" s="14"/>
    </row>
    <row r="278" spans="2:7" x14ac:dyDescent="0.2">
      <c r="B278" s="13"/>
      <c r="C278" s="12"/>
      <c r="D278" s="22"/>
      <c r="G278" s="14"/>
    </row>
    <row r="279" spans="2:7" x14ac:dyDescent="0.2">
      <c r="B279" s="13"/>
      <c r="C279" s="12"/>
      <c r="D279" s="22"/>
      <c r="G279" s="14"/>
    </row>
    <row r="280" spans="2:7" x14ac:dyDescent="0.2">
      <c r="B280" s="13"/>
      <c r="C280" s="12"/>
      <c r="D280" s="22"/>
      <c r="G280" s="14"/>
    </row>
    <row r="281" spans="2:7" x14ac:dyDescent="0.2">
      <c r="B281" s="13"/>
      <c r="C281" s="12"/>
      <c r="D281" s="22"/>
      <c r="G281" s="14"/>
    </row>
    <row r="282" spans="2:7" x14ac:dyDescent="0.2">
      <c r="B282" s="13"/>
      <c r="C282" s="12"/>
      <c r="D282" s="22"/>
      <c r="G282" s="14"/>
    </row>
    <row r="283" spans="2:7" x14ac:dyDescent="0.2">
      <c r="B283" s="13"/>
      <c r="C283" s="12"/>
      <c r="D283" s="22"/>
      <c r="G283" s="14"/>
    </row>
    <row r="284" spans="2:7" x14ac:dyDescent="0.2">
      <c r="B284" s="13"/>
      <c r="C284" s="12"/>
      <c r="D284" s="22"/>
      <c r="G284" s="14"/>
    </row>
    <row r="285" spans="2:7" x14ac:dyDescent="0.2">
      <c r="B285" s="13"/>
      <c r="C285" s="12"/>
      <c r="D285" s="22"/>
      <c r="G285" s="14"/>
    </row>
    <row r="286" spans="2:7" x14ac:dyDescent="0.2">
      <c r="B286" s="13"/>
      <c r="C286" s="12"/>
      <c r="D286" s="22"/>
      <c r="G286" s="14"/>
    </row>
    <row r="287" spans="2:7" x14ac:dyDescent="0.2">
      <c r="B287" s="13"/>
      <c r="C287" s="12"/>
      <c r="D287" s="22"/>
      <c r="G287" s="14"/>
    </row>
    <row r="288" spans="2:7" x14ac:dyDescent="0.2">
      <c r="B288" s="13"/>
      <c r="C288" s="12"/>
      <c r="D288" s="22"/>
      <c r="G288" s="14"/>
    </row>
    <row r="289" spans="2:7" x14ac:dyDescent="0.2">
      <c r="B289" s="13"/>
      <c r="C289" s="12"/>
      <c r="D289" s="22"/>
      <c r="G289" s="14"/>
    </row>
    <row r="290" spans="2:7" x14ac:dyDescent="0.2">
      <c r="B290" s="13"/>
      <c r="C290" s="12"/>
      <c r="D290" s="22"/>
      <c r="G290" s="14"/>
    </row>
    <row r="291" spans="2:7" x14ac:dyDescent="0.2">
      <c r="B291" s="13"/>
      <c r="C291" s="12"/>
      <c r="D291" s="22"/>
      <c r="G291" s="14"/>
    </row>
    <row r="292" spans="2:7" x14ac:dyDescent="0.2">
      <c r="B292" s="13"/>
      <c r="C292" s="12"/>
      <c r="D292" s="22"/>
      <c r="G292" s="14"/>
    </row>
    <row r="293" spans="2:7" x14ac:dyDescent="0.2">
      <c r="B293" s="13"/>
      <c r="C293" s="12"/>
      <c r="D293" s="22"/>
      <c r="G293" s="14"/>
    </row>
    <row r="294" spans="2:7" x14ac:dyDescent="0.2">
      <c r="B294" s="13"/>
      <c r="C294" s="12"/>
      <c r="D294" s="22"/>
      <c r="G294" s="14"/>
    </row>
    <row r="295" spans="2:7" x14ac:dyDescent="0.2">
      <c r="B295" s="13"/>
      <c r="C295" s="12"/>
      <c r="D295" s="22"/>
      <c r="G295" s="14"/>
    </row>
    <row r="296" spans="2:7" x14ac:dyDescent="0.2">
      <c r="B296" s="13"/>
      <c r="C296" s="12"/>
      <c r="D296" s="22"/>
      <c r="G296" s="14"/>
    </row>
    <row r="297" spans="2:7" x14ac:dyDescent="0.2">
      <c r="B297" s="13"/>
      <c r="C297" s="12"/>
      <c r="D297" s="22"/>
      <c r="G297" s="14"/>
    </row>
    <row r="298" spans="2:7" x14ac:dyDescent="0.2">
      <c r="B298" s="13"/>
      <c r="C298" s="12"/>
      <c r="D298" s="22"/>
      <c r="G298" s="14"/>
    </row>
    <row r="299" spans="2:7" x14ac:dyDescent="0.2">
      <c r="B299" s="13"/>
      <c r="C299" s="12"/>
      <c r="D299" s="22"/>
      <c r="G299" s="14"/>
    </row>
    <row r="300" spans="2:7" x14ac:dyDescent="0.2">
      <c r="B300" s="13"/>
      <c r="C300" s="12"/>
      <c r="D300" s="22"/>
      <c r="G300" s="14"/>
    </row>
    <row r="301" spans="2:7" x14ac:dyDescent="0.2">
      <c r="B301" s="13"/>
      <c r="C301" s="12"/>
      <c r="D301" s="23"/>
      <c r="E301" s="21"/>
      <c r="G301" s="14"/>
    </row>
    <row r="302" spans="2:7" x14ac:dyDescent="0.2">
      <c r="B302" s="13"/>
      <c r="C302" s="12"/>
      <c r="D302" s="23"/>
      <c r="E302" s="21"/>
      <c r="G302" s="14"/>
    </row>
    <row r="303" spans="2:7" x14ac:dyDescent="0.2">
      <c r="B303" s="13"/>
      <c r="C303" s="12"/>
      <c r="D303" s="23"/>
      <c r="E303" s="21"/>
      <c r="G303" s="14"/>
    </row>
    <row r="304" spans="2:7" x14ac:dyDescent="0.2">
      <c r="B304" s="13"/>
      <c r="C304" s="12"/>
      <c r="D304" s="22"/>
      <c r="G304" s="14"/>
    </row>
    <row r="305" spans="2:7" x14ac:dyDescent="0.2">
      <c r="B305" s="13"/>
      <c r="C305" s="12"/>
      <c r="D305" s="22"/>
      <c r="G305" s="14"/>
    </row>
    <row r="306" spans="2:7" x14ac:dyDescent="0.2">
      <c r="B306" s="13"/>
      <c r="C306" s="12"/>
      <c r="D306" s="22"/>
      <c r="G306" s="14"/>
    </row>
    <row r="307" spans="2:7" x14ac:dyDescent="0.2">
      <c r="B307" s="13"/>
      <c r="C307" s="12"/>
      <c r="D307" s="22"/>
      <c r="G307" s="14"/>
    </row>
    <row r="308" spans="2:7" x14ac:dyDescent="0.2">
      <c r="B308" s="13"/>
      <c r="C308" s="12"/>
      <c r="D308" s="22"/>
      <c r="G308" s="14"/>
    </row>
    <row r="309" spans="2:7" x14ac:dyDescent="0.2">
      <c r="B309" s="13"/>
      <c r="C309" s="12"/>
      <c r="D309" s="22"/>
      <c r="G309" s="14"/>
    </row>
    <row r="310" spans="2:7" x14ac:dyDescent="0.2">
      <c r="B310" s="13"/>
      <c r="C310" s="12"/>
      <c r="D310" s="22"/>
      <c r="G310" s="14"/>
    </row>
    <row r="311" spans="2:7" x14ac:dyDescent="0.2">
      <c r="B311" s="13"/>
      <c r="C311" s="12"/>
      <c r="D311" s="22"/>
      <c r="G311" s="14"/>
    </row>
    <row r="312" spans="2:7" x14ac:dyDescent="0.2">
      <c r="B312" s="13"/>
      <c r="C312" s="12"/>
      <c r="D312" s="22"/>
      <c r="G312" s="14"/>
    </row>
    <row r="313" spans="2:7" x14ac:dyDescent="0.2">
      <c r="B313" s="13"/>
      <c r="C313" s="12"/>
      <c r="D313" s="22"/>
      <c r="G313" s="14"/>
    </row>
    <row r="314" spans="2:7" x14ac:dyDescent="0.2">
      <c r="B314" s="13"/>
      <c r="C314" s="12"/>
      <c r="D314" s="23"/>
      <c r="E314" s="21"/>
      <c r="G314" s="14"/>
    </row>
    <row r="315" spans="2:7" x14ac:dyDescent="0.2">
      <c r="B315" s="13"/>
      <c r="C315" s="12"/>
      <c r="D315" s="22"/>
      <c r="G315" s="14"/>
    </row>
    <row r="316" spans="2:7" x14ac:dyDescent="0.2">
      <c r="B316" s="13"/>
      <c r="C316" s="12"/>
      <c r="D316" s="22"/>
      <c r="G316" s="14"/>
    </row>
    <row r="317" spans="2:7" x14ac:dyDescent="0.2">
      <c r="B317" s="13"/>
      <c r="C317" s="12"/>
      <c r="D317" s="22"/>
      <c r="G317" s="14"/>
    </row>
    <row r="318" spans="2:7" x14ac:dyDescent="0.2">
      <c r="B318" s="13"/>
      <c r="C318" s="12"/>
      <c r="D318" s="22"/>
      <c r="G318" s="14"/>
    </row>
    <row r="319" spans="2:7" x14ac:dyDescent="0.2">
      <c r="B319" s="13"/>
      <c r="C319" s="12"/>
      <c r="D319" s="22"/>
      <c r="G319" s="14"/>
    </row>
    <row r="320" spans="2:7" x14ac:dyDescent="0.2">
      <c r="B320" s="13"/>
      <c r="C320" s="12"/>
      <c r="D320" s="22"/>
      <c r="G320" s="14"/>
    </row>
    <row r="321" spans="2:7" x14ac:dyDescent="0.2">
      <c r="B321" s="13"/>
      <c r="C321" s="12"/>
      <c r="D321" s="22"/>
      <c r="G321" s="14"/>
    </row>
    <row r="322" spans="2:7" x14ac:dyDescent="0.2">
      <c r="B322" s="13"/>
      <c r="C322" s="12"/>
      <c r="D322" s="23"/>
      <c r="E322" s="21"/>
      <c r="G322" s="14"/>
    </row>
    <row r="323" spans="2:7" x14ac:dyDescent="0.2">
      <c r="B323" s="13"/>
      <c r="C323" s="12"/>
      <c r="D323" s="22"/>
      <c r="G323" s="14"/>
    </row>
    <row r="324" spans="2:7" x14ac:dyDescent="0.2">
      <c r="B324" s="13"/>
      <c r="C324" s="12"/>
      <c r="D324" s="22"/>
      <c r="G324" s="14"/>
    </row>
    <row r="325" spans="2:7" x14ac:dyDescent="0.2">
      <c r="B325" s="13"/>
      <c r="C325" s="12"/>
      <c r="D325" s="22"/>
      <c r="G325" s="14"/>
    </row>
    <row r="326" spans="2:7" x14ac:dyDescent="0.2">
      <c r="B326" s="13"/>
      <c r="C326" s="12"/>
      <c r="D326" s="22"/>
      <c r="G326" s="14"/>
    </row>
    <row r="327" spans="2:7" x14ac:dyDescent="0.2">
      <c r="B327" s="13"/>
      <c r="C327" s="12"/>
      <c r="D327" s="22"/>
      <c r="G327" s="14"/>
    </row>
    <row r="328" spans="2:7" x14ac:dyDescent="0.2">
      <c r="B328" s="13"/>
      <c r="C328" s="12"/>
      <c r="D328" s="22"/>
      <c r="G328" s="14"/>
    </row>
    <row r="329" spans="2:7" x14ac:dyDescent="0.2">
      <c r="B329" s="13"/>
      <c r="C329" s="12"/>
      <c r="D329" s="22"/>
      <c r="G329" s="14"/>
    </row>
    <row r="330" spans="2:7" x14ac:dyDescent="0.2">
      <c r="B330" s="13"/>
      <c r="C330" s="12"/>
      <c r="D330" s="22"/>
      <c r="G330" s="14"/>
    </row>
    <row r="331" spans="2:7" x14ac:dyDescent="0.2">
      <c r="B331" s="13"/>
      <c r="C331" s="12"/>
      <c r="D331" s="22"/>
      <c r="G331" s="14"/>
    </row>
    <row r="332" spans="2:7" x14ac:dyDescent="0.2">
      <c r="B332" s="13"/>
      <c r="C332" s="12"/>
      <c r="D332" s="23"/>
      <c r="E332" s="21"/>
      <c r="G332" s="14"/>
    </row>
    <row r="333" spans="2:7" x14ac:dyDescent="0.2">
      <c r="B333" s="13"/>
      <c r="C333" s="12"/>
      <c r="D333" s="22"/>
      <c r="G333" s="14"/>
    </row>
    <row r="334" spans="2:7" x14ac:dyDescent="0.2">
      <c r="B334" s="13"/>
      <c r="C334" s="12"/>
      <c r="D334" s="22"/>
      <c r="G334" s="14"/>
    </row>
    <row r="335" spans="2:7" x14ac:dyDescent="0.2">
      <c r="B335" s="13"/>
      <c r="C335" s="12"/>
      <c r="D335" s="22"/>
      <c r="G335" s="14"/>
    </row>
    <row r="336" spans="2:7" x14ac:dyDescent="0.2">
      <c r="B336" s="13"/>
      <c r="C336" s="12"/>
      <c r="D336" s="22"/>
      <c r="G336" s="14"/>
    </row>
    <row r="337" spans="2:7" x14ac:dyDescent="0.2">
      <c r="B337" s="13"/>
      <c r="C337" s="12"/>
      <c r="D337" s="22"/>
      <c r="G337" s="14"/>
    </row>
    <row r="338" spans="2:7" x14ac:dyDescent="0.2">
      <c r="B338" s="13"/>
      <c r="C338" s="12"/>
      <c r="D338" s="23"/>
      <c r="E338" s="21"/>
      <c r="G338" s="14"/>
    </row>
    <row r="339" spans="2:7" x14ac:dyDescent="0.2">
      <c r="B339" s="13"/>
      <c r="C339" s="12"/>
      <c r="D339" s="22"/>
      <c r="G339" s="14"/>
    </row>
    <row r="340" spans="2:7" x14ac:dyDescent="0.2">
      <c r="B340" s="13"/>
      <c r="C340" s="12"/>
      <c r="D340" s="22"/>
      <c r="G340" s="14"/>
    </row>
    <row r="341" spans="2:7" x14ac:dyDescent="0.2">
      <c r="B341" s="13"/>
      <c r="C341" s="12"/>
      <c r="D341" s="22"/>
      <c r="G341" s="14"/>
    </row>
    <row r="342" spans="2:7" x14ac:dyDescent="0.2">
      <c r="B342" s="13"/>
      <c r="C342" s="12"/>
      <c r="D342" s="22"/>
      <c r="G342" s="14"/>
    </row>
    <row r="343" spans="2:7" x14ac:dyDescent="0.2">
      <c r="B343" s="13"/>
      <c r="C343" s="12"/>
      <c r="D343" s="23"/>
      <c r="E343" s="21"/>
      <c r="G343" s="14"/>
    </row>
    <row r="344" spans="2:7" x14ac:dyDescent="0.2">
      <c r="B344" s="13"/>
      <c r="C344" s="12"/>
      <c r="D344" s="22"/>
      <c r="G344" s="14"/>
    </row>
    <row r="345" spans="2:7" x14ac:dyDescent="0.2">
      <c r="B345" s="13"/>
      <c r="C345" s="12"/>
      <c r="D345" s="22"/>
      <c r="G345" s="14"/>
    </row>
    <row r="346" spans="2:7" x14ac:dyDescent="0.2">
      <c r="B346" s="13"/>
      <c r="C346" s="12"/>
      <c r="D346" s="22"/>
      <c r="G346" s="14"/>
    </row>
    <row r="347" spans="2:7" x14ac:dyDescent="0.2">
      <c r="B347" s="13"/>
      <c r="C347" s="12"/>
      <c r="D347" s="22"/>
      <c r="G347" s="14"/>
    </row>
    <row r="348" spans="2:7" x14ac:dyDescent="0.2">
      <c r="B348" s="13"/>
      <c r="C348" s="12"/>
      <c r="D348" s="22"/>
      <c r="G348" s="14"/>
    </row>
    <row r="349" spans="2:7" x14ac:dyDescent="0.2">
      <c r="B349" s="13"/>
      <c r="C349" s="12"/>
      <c r="D349" s="22"/>
      <c r="G349" s="14"/>
    </row>
    <row r="350" spans="2:7" x14ac:dyDescent="0.2">
      <c r="B350" s="13"/>
      <c r="C350" s="12"/>
      <c r="D350" s="22"/>
      <c r="G350" s="14"/>
    </row>
    <row r="351" spans="2:7" x14ac:dyDescent="0.2">
      <c r="D351" s="24"/>
      <c r="G351" s="14"/>
    </row>
    <row r="352" spans="2:7" x14ac:dyDescent="0.2">
      <c r="D352" s="24"/>
      <c r="G352" s="14"/>
    </row>
    <row r="353" spans="3:11" x14ac:dyDescent="0.2">
      <c r="D353" s="24"/>
      <c r="G353" s="14"/>
    </row>
    <row r="354" spans="3:11" x14ac:dyDescent="0.2">
      <c r="C354" s="25"/>
      <c r="D354" s="26"/>
      <c r="E354" s="49"/>
      <c r="G354" s="14"/>
      <c r="J354" s="25"/>
      <c r="K354" s="25"/>
    </row>
    <row r="355" spans="3:11" x14ac:dyDescent="0.2">
      <c r="C355" s="25"/>
      <c r="D355" s="27"/>
      <c r="E355" s="49"/>
      <c r="G355" s="14"/>
      <c r="J355" s="25"/>
      <c r="K355" s="25"/>
    </row>
    <row r="356" spans="3:11" x14ac:dyDescent="0.2">
      <c r="C356" s="25"/>
      <c r="D356" s="27"/>
      <c r="E356" s="49"/>
      <c r="G356" s="14"/>
      <c r="J356" s="25"/>
      <c r="K356" s="25"/>
    </row>
    <row r="357" spans="3:11" x14ac:dyDescent="0.2">
      <c r="C357" s="25"/>
      <c r="D357" s="27"/>
      <c r="E357" s="49"/>
      <c r="G357" s="14"/>
      <c r="J357" s="25"/>
      <c r="K357" s="25"/>
    </row>
    <row r="358" spans="3:11" x14ac:dyDescent="0.2">
      <c r="C358" s="25"/>
      <c r="D358" s="27"/>
      <c r="E358" s="49"/>
      <c r="G358" s="14"/>
      <c r="J358" s="25"/>
      <c r="K358" s="25"/>
    </row>
    <row r="359" spans="3:11" x14ac:dyDescent="0.2">
      <c r="C359" s="25"/>
      <c r="D359" s="26"/>
      <c r="E359" s="49"/>
      <c r="G359" s="14"/>
      <c r="J359" s="25"/>
      <c r="K359" s="25"/>
    </row>
    <row r="360" spans="3:11" x14ac:dyDescent="0.2">
      <c r="C360" s="25"/>
      <c r="D360" s="26"/>
      <c r="E360" s="49"/>
      <c r="G360" s="14"/>
      <c r="J360" s="25"/>
      <c r="K360" s="25"/>
    </row>
    <row r="361" spans="3:11" x14ac:dyDescent="0.2">
      <c r="C361" s="25"/>
      <c r="D361" s="26"/>
      <c r="E361" s="49"/>
      <c r="G361" s="14"/>
      <c r="J361" s="25"/>
      <c r="K361" s="25"/>
    </row>
    <row r="362" spans="3:11" x14ac:dyDescent="0.2">
      <c r="C362" s="25"/>
      <c r="D362" s="26"/>
      <c r="E362" s="49"/>
      <c r="G362" s="14"/>
      <c r="J362" s="25"/>
      <c r="K362" s="25"/>
    </row>
    <row r="363" spans="3:11" x14ac:dyDescent="0.2">
      <c r="C363" s="25"/>
      <c r="D363" s="26"/>
      <c r="E363" s="49"/>
      <c r="G363" s="14"/>
      <c r="J363" s="25"/>
      <c r="K363" s="25"/>
    </row>
    <row r="364" spans="3:11" x14ac:dyDescent="0.2">
      <c r="C364" s="25"/>
      <c r="D364" s="26"/>
      <c r="E364" s="49"/>
      <c r="G364" s="14"/>
      <c r="J364" s="25"/>
      <c r="K364" s="25"/>
    </row>
    <row r="365" spans="3:11" x14ac:dyDescent="0.2">
      <c r="C365" s="25"/>
      <c r="D365" s="26"/>
      <c r="E365" s="49"/>
      <c r="G365" s="14"/>
      <c r="J365" s="25"/>
      <c r="K365" s="25"/>
    </row>
    <row r="366" spans="3:11" x14ac:dyDescent="0.2">
      <c r="C366" s="25"/>
      <c r="D366" s="27"/>
      <c r="E366" s="49"/>
      <c r="G366" s="14"/>
      <c r="J366" s="25"/>
      <c r="K366" s="25"/>
    </row>
    <row r="367" spans="3:11" x14ac:dyDescent="0.2">
      <c r="C367" s="25"/>
      <c r="D367" s="26"/>
      <c r="E367" s="49"/>
      <c r="G367" s="14"/>
      <c r="J367" s="25"/>
      <c r="K367" s="25"/>
    </row>
    <row r="368" spans="3:11" x14ac:dyDescent="0.2">
      <c r="C368" s="25"/>
      <c r="D368" s="26"/>
      <c r="E368" s="49"/>
      <c r="G368" s="14"/>
      <c r="J368" s="25"/>
      <c r="K368" s="25"/>
    </row>
    <row r="369" spans="3:11" x14ac:dyDescent="0.2">
      <c r="C369" s="25"/>
      <c r="D369" s="26"/>
      <c r="E369" s="49"/>
      <c r="G369" s="14"/>
      <c r="J369" s="25"/>
      <c r="K369" s="25"/>
    </row>
    <row r="370" spans="3:11" x14ac:dyDescent="0.2">
      <c r="C370" s="25"/>
      <c r="D370" s="26"/>
      <c r="E370" s="49"/>
      <c r="G370" s="14"/>
      <c r="J370" s="25"/>
      <c r="K370" s="25"/>
    </row>
    <row r="371" spans="3:11" x14ac:dyDescent="0.2">
      <c r="C371" s="25"/>
      <c r="D371" s="26"/>
      <c r="E371" s="49"/>
      <c r="G371" s="14"/>
      <c r="J371" s="25"/>
      <c r="K371" s="25"/>
    </row>
    <row r="372" spans="3:11" x14ac:dyDescent="0.2">
      <c r="C372" s="25"/>
      <c r="D372" s="26"/>
      <c r="E372" s="49"/>
      <c r="G372" s="14"/>
      <c r="J372" s="25"/>
      <c r="K372" s="25"/>
    </row>
    <row r="373" spans="3:11" x14ac:dyDescent="0.2">
      <c r="C373" s="25"/>
      <c r="D373" s="26"/>
      <c r="E373" s="49"/>
      <c r="G373" s="14"/>
      <c r="J373" s="25"/>
      <c r="K373" s="25"/>
    </row>
    <row r="374" spans="3:11" x14ac:dyDescent="0.2">
      <c r="C374" s="25"/>
      <c r="D374" s="26"/>
      <c r="E374" s="49"/>
      <c r="G374" s="14"/>
      <c r="J374" s="25"/>
      <c r="K374" s="25"/>
    </row>
    <row r="375" spans="3:11" x14ac:dyDescent="0.2">
      <c r="C375" s="25"/>
      <c r="D375" s="26"/>
      <c r="E375" s="49"/>
      <c r="G375" s="14"/>
      <c r="J375" s="25"/>
      <c r="K375" s="25"/>
    </row>
    <row r="376" spans="3:11" x14ac:dyDescent="0.2">
      <c r="C376" s="25"/>
      <c r="D376" s="26"/>
      <c r="E376" s="49"/>
      <c r="G376" s="14"/>
      <c r="J376" s="25"/>
      <c r="K376" s="25"/>
    </row>
    <row r="377" spans="3:11" x14ac:dyDescent="0.2">
      <c r="C377" s="25"/>
      <c r="D377" s="26"/>
      <c r="E377" s="49"/>
      <c r="G377" s="14"/>
      <c r="J377" s="25"/>
      <c r="K377" s="25"/>
    </row>
    <row r="378" spans="3:11" x14ac:dyDescent="0.2">
      <c r="C378" s="25"/>
      <c r="D378" s="26"/>
      <c r="E378" s="49"/>
      <c r="G378" s="14"/>
      <c r="J378" s="25"/>
      <c r="K378" s="25"/>
    </row>
    <row r="379" spans="3:11" x14ac:dyDescent="0.2">
      <c r="C379" s="25"/>
      <c r="D379" s="26"/>
      <c r="E379" s="49"/>
      <c r="G379" s="14"/>
      <c r="J379" s="25"/>
      <c r="K379" s="25"/>
    </row>
    <row r="380" spans="3:11" x14ac:dyDescent="0.2">
      <c r="C380" s="25"/>
      <c r="D380" s="26"/>
      <c r="E380" s="49"/>
      <c r="G380" s="14"/>
      <c r="J380" s="25"/>
      <c r="K380" s="25"/>
    </row>
    <row r="381" spans="3:11" x14ac:dyDescent="0.2">
      <c r="C381" s="25"/>
      <c r="D381" s="26"/>
      <c r="E381" s="49"/>
      <c r="G381" s="14"/>
      <c r="J381" s="25"/>
      <c r="K381" s="25"/>
    </row>
    <row r="382" spans="3:11" x14ac:dyDescent="0.2">
      <c r="C382" s="25"/>
      <c r="D382" s="26"/>
      <c r="E382" s="49"/>
      <c r="G382" s="14"/>
      <c r="J382" s="25"/>
      <c r="K382" s="25"/>
    </row>
    <row r="383" spans="3:11" x14ac:dyDescent="0.2">
      <c r="C383" s="25"/>
      <c r="D383" s="26"/>
      <c r="E383" s="49"/>
      <c r="G383" s="14"/>
      <c r="J383" s="25"/>
      <c r="K383" s="25"/>
    </row>
    <row r="384" spans="3:11" x14ac:dyDescent="0.2">
      <c r="C384" s="25"/>
      <c r="D384" s="26"/>
      <c r="E384" s="49"/>
      <c r="G384" s="14"/>
      <c r="J384" s="25"/>
      <c r="K384" s="25"/>
    </row>
    <row r="385" spans="3:11" x14ac:dyDescent="0.2">
      <c r="C385" s="25"/>
      <c r="D385" s="26"/>
      <c r="E385" s="49"/>
      <c r="G385" s="14"/>
      <c r="J385" s="25"/>
      <c r="K385" s="25"/>
    </row>
    <row r="386" spans="3:11" x14ac:dyDescent="0.2">
      <c r="C386" s="25"/>
      <c r="D386" s="26"/>
      <c r="E386" s="49"/>
      <c r="G386" s="14"/>
      <c r="J386" s="25"/>
      <c r="K386" s="25"/>
    </row>
    <row r="387" spans="3:11" x14ac:dyDescent="0.2">
      <c r="C387" s="25"/>
      <c r="D387" s="26"/>
      <c r="E387" s="49"/>
      <c r="G387" s="14"/>
      <c r="J387" s="25"/>
      <c r="K387" s="25"/>
    </row>
    <row r="388" spans="3:11" x14ac:dyDescent="0.2">
      <c r="C388" s="25"/>
      <c r="D388" s="25"/>
      <c r="E388" s="49"/>
      <c r="F388" s="25"/>
      <c r="G388" s="25"/>
      <c r="H388" s="25"/>
      <c r="I388" s="25"/>
      <c r="J388" s="25"/>
      <c r="K388" s="25"/>
    </row>
    <row r="389" spans="3:11" x14ac:dyDescent="0.2">
      <c r="C389" s="25"/>
      <c r="D389" s="26"/>
      <c r="E389" s="49"/>
      <c r="G389" s="14"/>
      <c r="J389" s="25"/>
      <c r="K389" s="25"/>
    </row>
    <row r="390" spans="3:11" x14ac:dyDescent="0.2">
      <c r="C390" s="25"/>
      <c r="D390" s="26"/>
      <c r="E390" s="49"/>
      <c r="G390" s="14"/>
      <c r="J390" s="25"/>
      <c r="K390" s="25"/>
    </row>
    <row r="391" spans="3:11" x14ac:dyDescent="0.2">
      <c r="C391" s="25"/>
      <c r="D391" s="26"/>
      <c r="E391" s="49"/>
      <c r="G391" s="14"/>
      <c r="J391" s="25"/>
      <c r="K391" s="25"/>
    </row>
    <row r="392" spans="3:11" x14ac:dyDescent="0.2">
      <c r="C392" s="25"/>
      <c r="D392" s="26"/>
      <c r="E392" s="49"/>
      <c r="G392" s="14"/>
      <c r="J392" s="25"/>
      <c r="K392" s="25"/>
    </row>
    <row r="393" spans="3:11" x14ac:dyDescent="0.2">
      <c r="C393" s="25"/>
      <c r="D393" s="26"/>
      <c r="E393" s="49"/>
      <c r="G393" s="14"/>
      <c r="J393" s="25"/>
      <c r="K393" s="25"/>
    </row>
    <row r="394" spans="3:11" x14ac:dyDescent="0.2">
      <c r="C394" s="25"/>
      <c r="D394" s="26"/>
      <c r="E394" s="49"/>
      <c r="G394" s="14"/>
      <c r="J394" s="25"/>
      <c r="K394" s="25"/>
    </row>
    <row r="395" spans="3:11" x14ac:dyDescent="0.2">
      <c r="C395" s="25"/>
      <c r="D395" s="26"/>
      <c r="E395" s="49"/>
      <c r="G395" s="14"/>
      <c r="J395" s="25"/>
      <c r="K395" s="25"/>
    </row>
    <row r="396" spans="3:11" x14ac:dyDescent="0.2">
      <c r="C396" s="25"/>
      <c r="D396" s="26"/>
      <c r="E396" s="49"/>
      <c r="G396" s="14"/>
      <c r="J396" s="25"/>
      <c r="K396" s="25"/>
    </row>
    <row r="397" spans="3:11" x14ac:dyDescent="0.2">
      <c r="C397" s="25"/>
      <c r="D397" s="26"/>
      <c r="E397" s="49"/>
      <c r="G397" s="14"/>
      <c r="J397" s="25"/>
      <c r="K397" s="25"/>
    </row>
    <row r="398" spans="3:11" x14ac:dyDescent="0.2">
      <c r="C398" s="25"/>
      <c r="D398" s="26"/>
      <c r="E398" s="49"/>
      <c r="G398" s="14"/>
      <c r="J398" s="25"/>
      <c r="K398" s="25"/>
    </row>
    <row r="399" spans="3:11" x14ac:dyDescent="0.2">
      <c r="C399" s="25"/>
      <c r="D399" s="26"/>
      <c r="E399" s="49"/>
      <c r="G399" s="14"/>
      <c r="J399" s="25"/>
      <c r="K399" s="25"/>
    </row>
    <row r="400" spans="3:11" x14ac:dyDescent="0.2">
      <c r="C400" s="25"/>
      <c r="D400" s="26"/>
      <c r="E400" s="49"/>
      <c r="G400" s="14"/>
      <c r="J400" s="25"/>
      <c r="K400" s="25"/>
    </row>
    <row r="401" spans="3:11" x14ac:dyDescent="0.2">
      <c r="C401" s="25"/>
      <c r="D401" s="26"/>
      <c r="E401" s="49"/>
      <c r="G401" s="14"/>
      <c r="J401" s="25"/>
      <c r="K401" s="25"/>
    </row>
    <row r="402" spans="3:11" x14ac:dyDescent="0.2">
      <c r="C402" s="25"/>
      <c r="D402" s="26"/>
      <c r="E402" s="49"/>
      <c r="G402" s="14"/>
      <c r="J402" s="25"/>
      <c r="K402" s="25"/>
    </row>
    <row r="403" spans="3:11" x14ac:dyDescent="0.2">
      <c r="C403" s="25"/>
      <c r="D403" s="26"/>
      <c r="E403" s="49"/>
      <c r="G403" s="14"/>
      <c r="J403" s="25"/>
      <c r="K403" s="25"/>
    </row>
    <row r="404" spans="3:11" x14ac:dyDescent="0.2">
      <c r="C404" s="25"/>
      <c r="D404" s="26"/>
      <c r="E404" s="49"/>
      <c r="G404" s="14"/>
      <c r="J404" s="25"/>
      <c r="K404" s="25"/>
    </row>
    <row r="405" spans="3:11" x14ac:dyDescent="0.2">
      <c r="C405" s="25"/>
      <c r="D405" s="26"/>
      <c r="E405" s="49"/>
      <c r="G405" s="14"/>
      <c r="J405" s="25"/>
      <c r="K405" s="25"/>
    </row>
    <row r="406" spans="3:11" x14ac:dyDescent="0.2">
      <c r="C406" s="25"/>
      <c r="D406" s="26"/>
      <c r="E406" s="49"/>
      <c r="G406" s="14"/>
      <c r="J406" s="25"/>
      <c r="K406" s="25"/>
    </row>
    <row r="407" spans="3:11" x14ac:dyDescent="0.2">
      <c r="C407" s="25"/>
      <c r="D407" s="26"/>
      <c r="E407" s="49"/>
      <c r="G407" s="14"/>
      <c r="J407" s="25"/>
      <c r="K407" s="25"/>
    </row>
    <row r="408" spans="3:11" x14ac:dyDescent="0.2">
      <c r="C408" s="25"/>
      <c r="D408" s="26"/>
      <c r="E408" s="49"/>
      <c r="G408" s="14"/>
      <c r="J408" s="25"/>
      <c r="K408" s="25"/>
    </row>
    <row r="409" spans="3:11" x14ac:dyDescent="0.2">
      <c r="C409" s="25"/>
      <c r="D409" s="26"/>
      <c r="E409" s="49"/>
      <c r="G409" s="14"/>
      <c r="J409" s="25"/>
      <c r="K409" s="25"/>
    </row>
    <row r="410" spans="3:11" x14ac:dyDescent="0.2">
      <c r="C410" s="25"/>
      <c r="D410" s="26"/>
      <c r="E410" s="49"/>
      <c r="G410" s="14"/>
      <c r="J410" s="25"/>
      <c r="K410" s="25"/>
    </row>
    <row r="411" spans="3:11" x14ac:dyDescent="0.2">
      <c r="C411" s="25"/>
      <c r="D411" s="26"/>
      <c r="E411" s="49"/>
      <c r="G411" s="14"/>
      <c r="J411" s="25"/>
      <c r="K411" s="25"/>
    </row>
    <row r="412" spans="3:11" x14ac:dyDescent="0.2">
      <c r="C412" s="25"/>
      <c r="D412" s="26"/>
      <c r="E412" s="49"/>
      <c r="G412" s="14"/>
      <c r="J412" s="25"/>
      <c r="K412" s="25"/>
    </row>
    <row r="413" spans="3:11" x14ac:dyDescent="0.2">
      <c r="C413" s="25"/>
      <c r="D413" s="26"/>
      <c r="E413" s="49"/>
      <c r="G413" s="14"/>
      <c r="J413" s="25"/>
      <c r="K413" s="25"/>
    </row>
    <row r="414" spans="3:11" x14ac:dyDescent="0.2">
      <c r="C414" s="25"/>
      <c r="D414" s="26"/>
      <c r="E414" s="49"/>
      <c r="G414" s="14"/>
      <c r="J414" s="25"/>
      <c r="K414" s="25"/>
    </row>
    <row r="415" spans="3:11" x14ac:dyDescent="0.2">
      <c r="C415" s="25"/>
      <c r="D415" s="26"/>
      <c r="E415" s="49"/>
      <c r="G415" s="14"/>
      <c r="J415" s="25"/>
      <c r="K415" s="25"/>
    </row>
    <row r="416" spans="3:11" x14ac:dyDescent="0.2">
      <c r="C416" s="25"/>
      <c r="D416" s="26"/>
      <c r="E416" s="49"/>
      <c r="G416" s="14"/>
      <c r="J416" s="25"/>
      <c r="K416" s="25"/>
    </row>
    <row r="417" spans="3:11" x14ac:dyDescent="0.2">
      <c r="C417" s="25"/>
      <c r="D417" s="26"/>
      <c r="E417" s="49"/>
      <c r="G417" s="14"/>
      <c r="J417" s="25"/>
      <c r="K417" s="25"/>
    </row>
    <row r="418" spans="3:11" x14ac:dyDescent="0.2">
      <c r="C418" s="25"/>
      <c r="D418" s="26"/>
      <c r="E418" s="49"/>
      <c r="G418" s="14"/>
      <c r="J418" s="25"/>
      <c r="K418" s="25"/>
    </row>
    <row r="419" spans="3:11" x14ac:dyDescent="0.2">
      <c r="C419" s="25"/>
      <c r="D419" s="26"/>
      <c r="E419" s="49"/>
      <c r="G419" s="14"/>
      <c r="J419" s="25"/>
      <c r="K419" s="25"/>
    </row>
    <row r="420" spans="3:11" x14ac:dyDescent="0.2">
      <c r="C420" s="25"/>
      <c r="D420" s="26"/>
      <c r="E420" s="49"/>
      <c r="G420" s="14"/>
      <c r="J420" s="25"/>
      <c r="K420" s="25"/>
    </row>
    <row r="421" spans="3:11" x14ac:dyDescent="0.2">
      <c r="C421" s="25"/>
      <c r="D421" s="26"/>
      <c r="E421" s="49"/>
      <c r="G421" s="14"/>
      <c r="J421" s="25"/>
      <c r="K421" s="25"/>
    </row>
    <row r="422" spans="3:11" x14ac:dyDescent="0.2">
      <c r="C422" s="25"/>
      <c r="D422" s="26"/>
      <c r="E422" s="49"/>
      <c r="G422" s="14"/>
      <c r="J422" s="25"/>
      <c r="K422" s="25"/>
    </row>
    <row r="423" spans="3:11" x14ac:dyDescent="0.2">
      <c r="C423" s="25"/>
      <c r="D423" s="26"/>
      <c r="E423" s="49"/>
      <c r="G423" s="14"/>
      <c r="J423" s="25"/>
      <c r="K423" s="25"/>
    </row>
    <row r="424" spans="3:11" x14ac:dyDescent="0.2">
      <c r="C424" s="25"/>
      <c r="D424" s="26"/>
      <c r="E424" s="49"/>
      <c r="G424" s="14"/>
      <c r="J424" s="25"/>
      <c r="K424" s="25"/>
    </row>
    <row r="425" spans="3:11" x14ac:dyDescent="0.2">
      <c r="C425" s="25"/>
      <c r="D425" s="26"/>
      <c r="E425" s="49"/>
      <c r="G425" s="14"/>
      <c r="J425" s="25"/>
      <c r="K425" s="25"/>
    </row>
    <row r="426" spans="3:11" x14ac:dyDescent="0.2">
      <c r="C426" s="25"/>
      <c r="D426" s="26"/>
      <c r="E426" s="49"/>
      <c r="G426" s="14"/>
      <c r="J426" s="25"/>
      <c r="K426" s="25"/>
    </row>
    <row r="427" spans="3:11" x14ac:dyDescent="0.2">
      <c r="C427" s="25"/>
      <c r="D427" s="26"/>
      <c r="E427" s="49"/>
      <c r="G427" s="14"/>
      <c r="J427" s="25"/>
      <c r="K427" s="25"/>
    </row>
    <row r="428" spans="3:11" x14ac:dyDescent="0.2">
      <c r="C428" s="25"/>
      <c r="D428" s="26"/>
      <c r="E428" s="49"/>
      <c r="G428" s="14"/>
      <c r="J428" s="25"/>
      <c r="K428" s="25"/>
    </row>
    <row r="429" spans="3:11" x14ac:dyDescent="0.2">
      <c r="C429" s="25"/>
      <c r="D429" s="26"/>
      <c r="E429" s="49"/>
      <c r="G429" s="14"/>
      <c r="J429" s="25"/>
      <c r="K429" s="25"/>
    </row>
    <row r="430" spans="3:11" x14ac:dyDescent="0.2">
      <c r="C430" s="25"/>
      <c r="D430" s="26"/>
      <c r="E430" s="49"/>
      <c r="G430" s="14"/>
      <c r="J430" s="25"/>
      <c r="K430" s="25"/>
    </row>
    <row r="431" spans="3:11" x14ac:dyDescent="0.2">
      <c r="C431" s="25"/>
      <c r="D431" s="26"/>
      <c r="E431" s="49"/>
      <c r="G431" s="14"/>
      <c r="J431" s="25"/>
      <c r="K431" s="25"/>
    </row>
    <row r="432" spans="3:11" x14ac:dyDescent="0.2">
      <c r="C432" s="25"/>
      <c r="D432" s="26"/>
      <c r="E432" s="49"/>
      <c r="G432" s="14"/>
      <c r="J432" s="25"/>
      <c r="K432" s="25"/>
    </row>
    <row r="433" spans="3:11" x14ac:dyDescent="0.2">
      <c r="C433" s="25"/>
      <c r="D433" s="26"/>
      <c r="E433" s="49"/>
      <c r="G433" s="14"/>
      <c r="J433" s="25"/>
      <c r="K433" s="25"/>
    </row>
    <row r="434" spans="3:11" x14ac:dyDescent="0.2">
      <c r="C434" s="25"/>
      <c r="D434" s="26"/>
      <c r="E434" s="49"/>
      <c r="G434" s="14"/>
      <c r="J434" s="25"/>
      <c r="K434" s="25"/>
    </row>
    <row r="435" spans="3:11" x14ac:dyDescent="0.2">
      <c r="C435" s="25"/>
      <c r="D435" s="26"/>
      <c r="E435" s="49"/>
      <c r="G435" s="14"/>
      <c r="J435" s="25"/>
      <c r="K435" s="25"/>
    </row>
    <row r="436" spans="3:11" x14ac:dyDescent="0.2">
      <c r="C436" s="25"/>
      <c r="D436" s="26"/>
      <c r="E436" s="49"/>
      <c r="G436" s="14"/>
      <c r="J436" s="25"/>
      <c r="K436" s="25"/>
    </row>
    <row r="437" spans="3:11" x14ac:dyDescent="0.2">
      <c r="C437" s="25"/>
      <c r="D437" s="26"/>
      <c r="E437" s="49"/>
      <c r="G437" s="14"/>
      <c r="J437" s="25"/>
      <c r="K437" s="25"/>
    </row>
    <row r="438" spans="3:11" x14ac:dyDescent="0.2">
      <c r="C438" s="25"/>
      <c r="D438" s="26"/>
      <c r="E438" s="49"/>
      <c r="G438" s="14"/>
      <c r="J438" s="25"/>
      <c r="K438" s="25"/>
    </row>
    <row r="439" spans="3:11" x14ac:dyDescent="0.2">
      <c r="C439" s="25"/>
      <c r="D439" s="26"/>
      <c r="E439" s="49"/>
      <c r="G439" s="14"/>
      <c r="J439" s="25"/>
      <c r="K439" s="25"/>
    </row>
    <row r="440" spans="3:11" x14ac:dyDescent="0.2">
      <c r="C440" s="25"/>
      <c r="D440" s="26"/>
      <c r="E440" s="49"/>
      <c r="G440" s="14"/>
      <c r="J440" s="25"/>
      <c r="K440" s="25"/>
    </row>
    <row r="441" spans="3:11" x14ac:dyDescent="0.2">
      <c r="C441" s="25"/>
      <c r="D441" s="26"/>
      <c r="E441" s="49"/>
      <c r="G441" s="14"/>
      <c r="J441" s="25"/>
      <c r="K441" s="25"/>
    </row>
    <row r="442" spans="3:11" x14ac:dyDescent="0.2">
      <c r="C442" s="25"/>
      <c r="D442" s="26"/>
      <c r="E442" s="49"/>
      <c r="G442" s="14"/>
      <c r="J442" s="25"/>
      <c r="K442" s="25"/>
    </row>
    <row r="443" spans="3:11" x14ac:dyDescent="0.2">
      <c r="C443" s="25"/>
      <c r="D443" s="26"/>
      <c r="E443" s="49"/>
      <c r="G443" s="14"/>
      <c r="J443" s="25"/>
      <c r="K443" s="25"/>
    </row>
    <row r="444" spans="3:11" x14ac:dyDescent="0.2">
      <c r="C444" s="25"/>
      <c r="D444" s="26"/>
      <c r="E444" s="49"/>
      <c r="G444" s="14"/>
      <c r="J444" s="25"/>
      <c r="K444" s="25"/>
    </row>
    <row r="445" spans="3:11" x14ac:dyDescent="0.2">
      <c r="C445" s="25"/>
      <c r="D445" s="26"/>
      <c r="E445" s="49"/>
      <c r="G445" s="14"/>
      <c r="J445" s="25"/>
      <c r="K445" s="25"/>
    </row>
    <row r="446" spans="3:11" x14ac:dyDescent="0.2">
      <c r="C446" s="25"/>
      <c r="D446" s="26"/>
      <c r="E446" s="49"/>
      <c r="G446" s="14"/>
      <c r="J446" s="25"/>
      <c r="K446" s="25"/>
    </row>
    <row r="447" spans="3:11" x14ac:dyDescent="0.2">
      <c r="C447" s="25"/>
      <c r="D447" s="26"/>
      <c r="E447" s="49"/>
      <c r="G447" s="14"/>
      <c r="J447" s="25"/>
      <c r="K447" s="25"/>
    </row>
    <row r="448" spans="3:11" x14ac:dyDescent="0.2">
      <c r="C448" s="25"/>
      <c r="D448" s="26"/>
      <c r="E448" s="49"/>
      <c r="G448" s="14"/>
      <c r="J448" s="25"/>
      <c r="K448" s="25"/>
    </row>
    <row r="449" spans="3:11" x14ac:dyDescent="0.2">
      <c r="C449" s="25"/>
      <c r="D449" s="26"/>
      <c r="E449" s="49"/>
      <c r="G449" s="14"/>
      <c r="J449" s="25"/>
      <c r="K449" s="25"/>
    </row>
    <row r="450" spans="3:11" x14ac:dyDescent="0.2">
      <c r="C450" s="25"/>
      <c r="D450" s="26"/>
      <c r="E450" s="49"/>
      <c r="G450" s="14"/>
      <c r="J450" s="25"/>
      <c r="K450" s="25"/>
    </row>
    <row r="451" spans="3:11" x14ac:dyDescent="0.2">
      <c r="C451" s="25"/>
      <c r="D451" s="26"/>
      <c r="E451" s="49"/>
      <c r="G451" s="14"/>
      <c r="J451" s="25"/>
      <c r="K451" s="25"/>
    </row>
    <row r="452" spans="3:11" x14ac:dyDescent="0.2">
      <c r="C452" s="25"/>
      <c r="D452" s="26"/>
      <c r="E452" s="49"/>
      <c r="G452" s="14"/>
      <c r="J452" s="25"/>
      <c r="K452" s="25"/>
    </row>
    <row r="453" spans="3:11" x14ac:dyDescent="0.2">
      <c r="C453" s="25"/>
      <c r="D453" s="26"/>
      <c r="E453" s="49"/>
      <c r="G453" s="14"/>
      <c r="J453" s="25"/>
      <c r="K453" s="25"/>
    </row>
    <row r="454" spans="3:11" x14ac:dyDescent="0.2">
      <c r="C454" s="25"/>
      <c r="D454" s="26"/>
      <c r="E454" s="49"/>
      <c r="G454" s="14"/>
      <c r="J454" s="25"/>
      <c r="K454" s="25"/>
    </row>
    <row r="455" spans="3:11" x14ac:dyDescent="0.2">
      <c r="C455" s="25"/>
      <c r="D455" s="26"/>
      <c r="E455" s="49"/>
      <c r="G455" s="14"/>
      <c r="J455" s="25"/>
      <c r="K455" s="25"/>
    </row>
    <row r="456" spans="3:11" x14ac:dyDescent="0.2">
      <c r="C456" s="25"/>
      <c r="D456" s="26"/>
      <c r="E456" s="49"/>
      <c r="G456" s="14"/>
      <c r="J456" s="25"/>
      <c r="K456" s="25"/>
    </row>
    <row r="457" spans="3:11" x14ac:dyDescent="0.2">
      <c r="C457" s="25"/>
      <c r="D457" s="26"/>
      <c r="E457" s="49"/>
      <c r="G457" s="14"/>
      <c r="J457" s="25"/>
      <c r="K457" s="25"/>
    </row>
    <row r="458" spans="3:11" x14ac:dyDescent="0.2">
      <c r="C458" s="25"/>
      <c r="D458" s="26"/>
      <c r="E458" s="49"/>
      <c r="G458" s="14"/>
      <c r="J458" s="25"/>
      <c r="K458" s="25"/>
    </row>
    <row r="459" spans="3:11" x14ac:dyDescent="0.2">
      <c r="C459" s="25"/>
      <c r="D459" s="26"/>
      <c r="E459" s="49"/>
      <c r="G459" s="14"/>
      <c r="J459" s="25"/>
      <c r="K459" s="25"/>
    </row>
    <row r="460" spans="3:11" x14ac:dyDescent="0.2">
      <c r="C460" s="25"/>
      <c r="D460" s="26"/>
      <c r="E460" s="49"/>
      <c r="G460" s="14"/>
      <c r="J460" s="25"/>
      <c r="K460" s="25"/>
    </row>
    <row r="461" spans="3:11" x14ac:dyDescent="0.2">
      <c r="C461" s="25"/>
      <c r="D461" s="26"/>
      <c r="E461" s="49"/>
      <c r="G461" s="14"/>
      <c r="J461" s="25"/>
      <c r="K461" s="25"/>
    </row>
    <row r="462" spans="3:11" x14ac:dyDescent="0.2">
      <c r="C462" s="25"/>
      <c r="D462" s="26"/>
      <c r="E462" s="49"/>
      <c r="G462" s="14"/>
      <c r="J462" s="25"/>
      <c r="K462" s="25"/>
    </row>
    <row r="463" spans="3:11" x14ac:dyDescent="0.2">
      <c r="C463" s="25"/>
      <c r="D463" s="26"/>
      <c r="E463" s="49"/>
      <c r="G463" s="14"/>
      <c r="J463" s="25"/>
      <c r="K463" s="25"/>
    </row>
    <row r="464" spans="3:11" x14ac:dyDescent="0.2">
      <c r="C464" s="25"/>
      <c r="D464" s="26"/>
      <c r="E464" s="49"/>
      <c r="G464" s="14"/>
      <c r="J464" s="25"/>
      <c r="K464" s="25"/>
    </row>
    <row r="465" spans="3:11" x14ac:dyDescent="0.2">
      <c r="C465" s="25"/>
      <c r="D465" s="26"/>
      <c r="E465" s="49"/>
      <c r="G465" s="14"/>
      <c r="J465" s="25"/>
      <c r="K465" s="25"/>
    </row>
    <row r="466" spans="3:11" x14ac:dyDescent="0.2">
      <c r="C466" s="25"/>
      <c r="D466" s="26"/>
      <c r="E466" s="49"/>
      <c r="G466" s="14"/>
      <c r="J466" s="25"/>
      <c r="K466" s="25"/>
    </row>
    <row r="467" spans="3:11" x14ac:dyDescent="0.2">
      <c r="C467" s="25"/>
      <c r="D467" s="26"/>
      <c r="E467" s="49"/>
      <c r="G467" s="14"/>
      <c r="J467" s="25"/>
      <c r="K467" s="25"/>
    </row>
    <row r="468" spans="3:11" x14ac:dyDescent="0.2">
      <c r="C468" s="25"/>
      <c r="D468" s="26"/>
      <c r="E468" s="49"/>
      <c r="G468" s="14"/>
      <c r="J468" s="25"/>
      <c r="K468" s="25"/>
    </row>
    <row r="469" spans="3:11" x14ac:dyDescent="0.2">
      <c r="C469" s="25"/>
      <c r="D469" s="26"/>
      <c r="E469" s="49"/>
      <c r="G469" s="14"/>
      <c r="J469" s="25"/>
      <c r="K469" s="25"/>
    </row>
    <row r="470" spans="3:11" x14ac:dyDescent="0.2">
      <c r="C470" s="25"/>
      <c r="D470" s="26"/>
      <c r="E470" s="49"/>
      <c r="G470" s="14"/>
      <c r="J470" s="25"/>
      <c r="K470" s="25"/>
    </row>
    <row r="471" spans="3:11" x14ac:dyDescent="0.2">
      <c r="C471" s="25"/>
      <c r="D471" s="26"/>
      <c r="E471" s="49"/>
      <c r="G471" s="14"/>
      <c r="J471" s="25"/>
      <c r="K471" s="25"/>
    </row>
    <row r="472" spans="3:11" x14ac:dyDescent="0.2">
      <c r="C472" s="25"/>
      <c r="D472" s="26"/>
      <c r="E472" s="49"/>
      <c r="G472" s="14"/>
      <c r="J472" s="25"/>
      <c r="K472" s="25"/>
    </row>
    <row r="473" spans="3:11" x14ac:dyDescent="0.2">
      <c r="C473" s="25"/>
      <c r="D473" s="26"/>
      <c r="E473" s="49"/>
      <c r="G473" s="14"/>
      <c r="J473" s="25"/>
      <c r="K473" s="25"/>
    </row>
    <row r="474" spans="3:11" x14ac:dyDescent="0.2">
      <c r="C474" s="25"/>
      <c r="D474" s="26"/>
      <c r="E474" s="49"/>
      <c r="G474" s="14"/>
      <c r="J474" s="25"/>
      <c r="K474" s="25"/>
    </row>
    <row r="475" spans="3:11" x14ac:dyDescent="0.2">
      <c r="C475" s="25"/>
      <c r="D475" s="26"/>
      <c r="E475" s="49"/>
      <c r="G475" s="14"/>
      <c r="J475" s="25"/>
      <c r="K475" s="25"/>
    </row>
    <row r="476" spans="3:11" x14ac:dyDescent="0.2">
      <c r="C476" s="25"/>
      <c r="D476" s="26"/>
      <c r="E476" s="49"/>
      <c r="G476" s="14"/>
      <c r="J476" s="25"/>
      <c r="K476" s="25"/>
    </row>
    <row r="477" spans="3:11" x14ac:dyDescent="0.2">
      <c r="C477" s="25"/>
      <c r="D477" s="26"/>
      <c r="E477" s="49"/>
      <c r="G477" s="14"/>
      <c r="J477" s="25"/>
      <c r="K477" s="25"/>
    </row>
    <row r="478" spans="3:11" x14ac:dyDescent="0.2">
      <c r="C478" s="25"/>
      <c r="D478" s="26"/>
      <c r="E478" s="49"/>
      <c r="G478" s="14"/>
      <c r="J478" s="25"/>
      <c r="K478" s="25"/>
    </row>
    <row r="479" spans="3:11" x14ac:dyDescent="0.2">
      <c r="C479" s="25"/>
      <c r="D479" s="26"/>
      <c r="E479" s="49"/>
      <c r="G479" s="14"/>
      <c r="J479" s="25"/>
      <c r="K479" s="25"/>
    </row>
    <row r="480" spans="3:11" x14ac:dyDescent="0.2">
      <c r="C480" s="25"/>
      <c r="D480" s="26"/>
      <c r="E480" s="49"/>
      <c r="G480" s="14"/>
      <c r="J480" s="25"/>
      <c r="K480" s="25"/>
    </row>
    <row r="481" spans="3:11" x14ac:dyDescent="0.2">
      <c r="C481" s="25"/>
      <c r="D481" s="26"/>
      <c r="E481" s="49"/>
      <c r="G481" s="14"/>
      <c r="J481" s="25"/>
      <c r="K481" s="25"/>
    </row>
    <row r="482" spans="3:11" x14ac:dyDescent="0.2">
      <c r="C482" s="25"/>
      <c r="D482" s="26"/>
      <c r="E482" s="49"/>
      <c r="G482" s="14"/>
      <c r="J482" s="25"/>
      <c r="K482" s="25"/>
    </row>
    <row r="483" spans="3:11" x14ac:dyDescent="0.2">
      <c r="C483" s="25"/>
      <c r="D483" s="26"/>
      <c r="E483" s="49"/>
      <c r="G483" s="14"/>
      <c r="J483" s="25"/>
      <c r="K483" s="25"/>
    </row>
    <row r="484" spans="3:11" x14ac:dyDescent="0.2">
      <c r="C484" s="25"/>
      <c r="D484" s="26"/>
      <c r="E484" s="49"/>
      <c r="G484" s="14"/>
      <c r="J484" s="25"/>
      <c r="K484" s="25"/>
    </row>
    <row r="485" spans="3:11" x14ac:dyDescent="0.2">
      <c r="C485" s="25"/>
      <c r="D485" s="26"/>
      <c r="E485" s="49"/>
      <c r="G485" s="14"/>
      <c r="J485" s="25"/>
      <c r="K485" s="25"/>
    </row>
    <row r="486" spans="3:11" x14ac:dyDescent="0.2">
      <c r="C486" s="25"/>
      <c r="D486" s="26"/>
      <c r="E486" s="49"/>
      <c r="G486" s="14"/>
      <c r="J486" s="25"/>
      <c r="K486" s="25"/>
    </row>
    <row r="487" spans="3:11" x14ac:dyDescent="0.2">
      <c r="C487" s="25"/>
      <c r="D487" s="26"/>
      <c r="E487" s="49"/>
      <c r="G487" s="14"/>
      <c r="J487" s="25"/>
      <c r="K487" s="25"/>
    </row>
    <row r="488" spans="3:11" x14ac:dyDescent="0.2">
      <c r="C488" s="25"/>
      <c r="D488" s="26"/>
      <c r="E488" s="49"/>
      <c r="G488" s="14"/>
      <c r="J488" s="25"/>
      <c r="K488" s="25"/>
    </row>
    <row r="489" spans="3:11" x14ac:dyDescent="0.2">
      <c r="C489" s="25"/>
      <c r="D489" s="26"/>
      <c r="E489" s="49"/>
      <c r="G489" s="14"/>
      <c r="J489" s="25"/>
      <c r="K489" s="25"/>
    </row>
    <row r="490" spans="3:11" x14ac:dyDescent="0.2">
      <c r="C490" s="25"/>
      <c r="D490" s="26"/>
      <c r="E490" s="49"/>
      <c r="G490" s="14"/>
      <c r="J490" s="25"/>
      <c r="K490" s="25"/>
    </row>
    <row r="491" spans="3:11" x14ac:dyDescent="0.2">
      <c r="C491" s="25"/>
      <c r="D491" s="26"/>
      <c r="E491" s="49"/>
      <c r="G491" s="14"/>
      <c r="J491" s="25"/>
      <c r="K491" s="25"/>
    </row>
    <row r="492" spans="3:11" x14ac:dyDescent="0.2">
      <c r="C492" s="25"/>
      <c r="D492" s="26"/>
      <c r="E492" s="49"/>
      <c r="G492" s="14"/>
      <c r="J492" s="25"/>
      <c r="K492" s="25"/>
    </row>
    <row r="493" spans="3:11" x14ac:dyDescent="0.2">
      <c r="C493" s="25"/>
      <c r="D493" s="26"/>
      <c r="E493" s="49"/>
      <c r="G493" s="14"/>
      <c r="J493" s="25"/>
      <c r="K493" s="25"/>
    </row>
    <row r="494" spans="3:11" x14ac:dyDescent="0.2">
      <c r="C494" s="25"/>
      <c r="D494" s="26"/>
      <c r="E494" s="49"/>
      <c r="G494" s="14"/>
      <c r="J494" s="25"/>
      <c r="K494" s="25"/>
    </row>
    <row r="495" spans="3:11" x14ac:dyDescent="0.2">
      <c r="C495" s="25"/>
      <c r="D495" s="26"/>
      <c r="E495" s="49"/>
      <c r="G495" s="14"/>
      <c r="J495" s="25"/>
      <c r="K495" s="25"/>
    </row>
    <row r="496" spans="3:11" x14ac:dyDescent="0.2">
      <c r="C496" s="25"/>
      <c r="D496" s="26"/>
      <c r="E496" s="49"/>
      <c r="G496" s="14"/>
      <c r="J496" s="25"/>
      <c r="K496" s="25"/>
    </row>
    <row r="497" spans="3:11" x14ac:dyDescent="0.2">
      <c r="C497" s="25"/>
      <c r="D497" s="26"/>
      <c r="E497" s="49"/>
      <c r="G497" s="14"/>
      <c r="J497" s="25"/>
      <c r="K497" s="25"/>
    </row>
    <row r="498" spans="3:11" x14ac:dyDescent="0.2">
      <c r="C498" s="25"/>
      <c r="D498" s="26"/>
      <c r="E498" s="49"/>
      <c r="G498" s="14"/>
      <c r="J498" s="25"/>
      <c r="K498" s="25"/>
    </row>
    <row r="499" spans="3:11" x14ac:dyDescent="0.2">
      <c r="C499" s="25"/>
      <c r="D499" s="26"/>
      <c r="E499" s="49"/>
      <c r="G499" s="14"/>
      <c r="J499" s="25"/>
      <c r="K499" s="25"/>
    </row>
  </sheetData>
  <sheetProtection formatCells="0" formatColumns="0" formatRows="0" insertColumns="0" insertRows="0" insertHyperlinks="0" deleteColumns="0" deleteRows="0" selectLockedCells="1" sort="0" autoFilter="0" pivotTables="0"/>
  <conditionalFormatting sqref="E252">
    <cfRule type="expression" dxfId="30" priority="31" stopIfTrue="1">
      <formula>IF((#REF!="closed"),1,0)</formula>
    </cfRule>
  </conditionalFormatting>
  <conditionalFormatting sqref="H389:I499 H269:I387">
    <cfRule type="cellIs" dxfId="29" priority="26" stopIfTrue="1" operator="equal">
      <formula>"à faire"</formula>
    </cfRule>
    <cfRule type="cellIs" dxfId="28" priority="27" stopIfTrue="1" operator="equal">
      <formula>"closed"</formula>
    </cfRule>
    <cfRule type="cellIs" dxfId="27" priority="28" stopIfTrue="1" operator="equal">
      <formula>"attendre"</formula>
    </cfRule>
  </conditionalFormatting>
  <conditionalFormatting sqref="K4:K234">
    <cfRule type="cellIs" dxfId="26" priority="14" stopIfTrue="1" operator="equal">
      <formula>1</formula>
    </cfRule>
  </conditionalFormatting>
  <conditionalFormatting sqref="G4:G233">
    <cfRule type="cellIs" dxfId="25" priority="2" stopIfTrue="1" operator="lessThanOrEqual">
      <formula>TODAY()</formula>
    </cfRule>
  </conditionalFormatting>
  <conditionalFormatting sqref="H4:I4 H5:H233 I4:I234">
    <cfRule type="cellIs" dxfId="24" priority="10" stopIfTrue="1" operator="equal">
      <formula>"to do"</formula>
    </cfRule>
    <cfRule type="cellIs" dxfId="23" priority="13" stopIfTrue="1" operator="equal">
      <formula>"wait"</formula>
    </cfRule>
  </conditionalFormatting>
  <conditionalFormatting sqref="A13:H233 A4:A12 I4:I234 G5:H12 G4:I4">
    <cfRule type="cellIs" dxfId="22" priority="12" stopIfTrue="1" operator="equal">
      <formula>"closed"</formula>
    </cfRule>
  </conditionalFormatting>
  <conditionalFormatting sqref="B4:F8 B9:D12 F9:F12">
    <cfRule type="cellIs" dxfId="21" priority="1" stopIfTrue="1" operator="equal">
      <formula>"closed"</formula>
    </cfRule>
  </conditionalFormatting>
  <hyperlinks>
    <hyperlink ref="E2" r:id="rId1" display="Offered by Excel Made Easy "/>
  </hyperlinks>
  <pageMargins left="0.2361111111111111" right="0.2361111111111111" top="0.74791666666666667" bottom="0.74791666666666667" header="0.51180555555555551" footer="0.51180555555555551"/>
  <pageSetup paperSize="9" firstPageNumber="0" fitToHeight="6" orientation="portrait" horizontalDpi="300" verticalDpi="300" r:id="rId2"/>
  <headerFooter alignWithMargins="0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BC95"/>
  <sheetViews>
    <sheetView zoomScale="115" zoomScaleNormal="115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B22" sqref="B22"/>
    </sheetView>
  </sheetViews>
  <sheetFormatPr defaultColWidth="11.42578125" defaultRowHeight="12.75" x14ac:dyDescent="0.2"/>
  <cols>
    <col min="1" max="1" width="19.28515625" customWidth="1"/>
    <col min="2" max="2" width="47.7109375" customWidth="1"/>
    <col min="3" max="3" width="12" customWidth="1"/>
    <col min="4" max="54" width="4.28515625" customWidth="1"/>
  </cols>
  <sheetData>
    <row r="1" spans="1:55" s="5" customFormat="1" x14ac:dyDescent="0.2">
      <c r="B1" s="64" t="s">
        <v>58</v>
      </c>
      <c r="C1" s="48">
        <v>42917</v>
      </c>
      <c r="D1" s="5" t="str">
        <f>CHOOSE(D2,"Su","M","Tu","W","Th","F","Sa")</f>
        <v>Sa</v>
      </c>
      <c r="E1" s="5" t="str">
        <f t="shared" ref="E1:BB1" si="0">CHOOSE(E2,"Su","M","Tu","W","Th","F","Sa")</f>
        <v>Su</v>
      </c>
      <c r="F1" s="5" t="str">
        <f t="shared" si="0"/>
        <v>M</v>
      </c>
      <c r="G1" s="5" t="str">
        <f t="shared" si="0"/>
        <v>Tu</v>
      </c>
      <c r="H1" s="5" t="str">
        <f t="shared" si="0"/>
        <v>W</v>
      </c>
      <c r="I1" s="5" t="str">
        <f t="shared" si="0"/>
        <v>Th</v>
      </c>
      <c r="J1" s="5" t="str">
        <f t="shared" si="0"/>
        <v>F</v>
      </c>
      <c r="K1" s="5" t="str">
        <f t="shared" si="0"/>
        <v>Sa</v>
      </c>
      <c r="L1" s="5" t="str">
        <f t="shared" si="0"/>
        <v>Su</v>
      </c>
      <c r="M1" s="5" t="str">
        <f t="shared" si="0"/>
        <v>M</v>
      </c>
      <c r="N1" s="5" t="str">
        <f t="shared" si="0"/>
        <v>Tu</v>
      </c>
      <c r="O1" s="5" t="str">
        <f t="shared" si="0"/>
        <v>W</v>
      </c>
      <c r="P1" s="5" t="str">
        <f t="shared" si="0"/>
        <v>Th</v>
      </c>
      <c r="Q1" s="5" t="str">
        <f t="shared" si="0"/>
        <v>F</v>
      </c>
      <c r="R1" s="5" t="str">
        <f t="shared" si="0"/>
        <v>Sa</v>
      </c>
      <c r="S1" s="5" t="str">
        <f t="shared" si="0"/>
        <v>Su</v>
      </c>
      <c r="T1" s="5" t="str">
        <f t="shared" si="0"/>
        <v>M</v>
      </c>
      <c r="U1" s="5" t="str">
        <f t="shared" si="0"/>
        <v>Tu</v>
      </c>
      <c r="V1" s="5" t="str">
        <f t="shared" si="0"/>
        <v>W</v>
      </c>
      <c r="W1" s="5" t="str">
        <f t="shared" si="0"/>
        <v>Th</v>
      </c>
      <c r="X1" s="5" t="str">
        <f t="shared" si="0"/>
        <v>F</v>
      </c>
      <c r="Y1" s="5" t="str">
        <f t="shared" si="0"/>
        <v>Sa</v>
      </c>
      <c r="Z1" s="5" t="str">
        <f t="shared" si="0"/>
        <v>Su</v>
      </c>
      <c r="AA1" s="5" t="str">
        <f t="shared" si="0"/>
        <v>M</v>
      </c>
      <c r="AB1" s="5" t="str">
        <f t="shared" si="0"/>
        <v>Tu</v>
      </c>
      <c r="AC1" s="5" t="str">
        <f t="shared" si="0"/>
        <v>W</v>
      </c>
      <c r="AD1" s="5" t="str">
        <f t="shared" si="0"/>
        <v>Th</v>
      </c>
      <c r="AE1" s="5" t="str">
        <f t="shared" si="0"/>
        <v>F</v>
      </c>
      <c r="AF1" s="5" t="str">
        <f t="shared" si="0"/>
        <v>Sa</v>
      </c>
      <c r="AG1" s="5" t="str">
        <f t="shared" si="0"/>
        <v>Su</v>
      </c>
      <c r="AH1" s="5" t="str">
        <f t="shared" si="0"/>
        <v>M</v>
      </c>
      <c r="AI1" s="5" t="str">
        <f t="shared" si="0"/>
        <v>Tu</v>
      </c>
      <c r="AJ1" s="5" t="str">
        <f t="shared" si="0"/>
        <v>W</v>
      </c>
      <c r="AK1" s="5" t="str">
        <f t="shared" si="0"/>
        <v>Th</v>
      </c>
      <c r="AL1" s="5" t="str">
        <f t="shared" si="0"/>
        <v>F</v>
      </c>
      <c r="AM1" s="5" t="str">
        <f t="shared" si="0"/>
        <v>Sa</v>
      </c>
      <c r="AN1" s="5" t="str">
        <f t="shared" si="0"/>
        <v>Su</v>
      </c>
      <c r="AO1" s="5" t="str">
        <f t="shared" si="0"/>
        <v>M</v>
      </c>
      <c r="AP1" s="5" t="str">
        <f t="shared" si="0"/>
        <v>Tu</v>
      </c>
      <c r="AQ1" s="5" t="str">
        <f t="shared" si="0"/>
        <v>W</v>
      </c>
      <c r="AR1" s="5" t="str">
        <f t="shared" si="0"/>
        <v>Th</v>
      </c>
      <c r="AS1" s="5" t="str">
        <f t="shared" si="0"/>
        <v>F</v>
      </c>
      <c r="AT1" s="5" t="str">
        <f t="shared" si="0"/>
        <v>Sa</v>
      </c>
      <c r="AU1" s="5" t="str">
        <f t="shared" si="0"/>
        <v>Su</v>
      </c>
      <c r="AV1" s="5" t="str">
        <f t="shared" si="0"/>
        <v>M</v>
      </c>
      <c r="AW1" s="5" t="str">
        <f t="shared" si="0"/>
        <v>Tu</v>
      </c>
      <c r="AX1" s="5" t="str">
        <f t="shared" si="0"/>
        <v>W</v>
      </c>
      <c r="AY1" s="5" t="str">
        <f t="shared" si="0"/>
        <v>Th</v>
      </c>
      <c r="AZ1" s="5" t="str">
        <f t="shared" si="0"/>
        <v>F</v>
      </c>
      <c r="BA1" s="5" t="str">
        <f t="shared" si="0"/>
        <v>Sa</v>
      </c>
      <c r="BB1" s="5" t="str">
        <f t="shared" si="0"/>
        <v>Su</v>
      </c>
    </row>
    <row r="2" spans="1:55" s="5" customFormat="1" x14ac:dyDescent="0.2">
      <c r="B2" s="64"/>
      <c r="D2" s="5">
        <f>WEEKDAY(D5)</f>
        <v>7</v>
      </c>
      <c r="E2" s="5">
        <f t="shared" ref="E2:BB2" si="1">WEEKDAY(E5)</f>
        <v>1</v>
      </c>
      <c r="F2" s="5">
        <f t="shared" si="1"/>
        <v>2</v>
      </c>
      <c r="G2" s="5">
        <f t="shared" si="1"/>
        <v>3</v>
      </c>
      <c r="H2" s="5">
        <f t="shared" si="1"/>
        <v>4</v>
      </c>
      <c r="I2" s="5">
        <f t="shared" si="1"/>
        <v>5</v>
      </c>
      <c r="J2" s="5">
        <f t="shared" si="1"/>
        <v>6</v>
      </c>
      <c r="K2" s="5">
        <f t="shared" si="1"/>
        <v>7</v>
      </c>
      <c r="L2" s="5">
        <f t="shared" si="1"/>
        <v>1</v>
      </c>
      <c r="M2" s="5">
        <f t="shared" si="1"/>
        <v>2</v>
      </c>
      <c r="N2" s="5">
        <f t="shared" si="1"/>
        <v>3</v>
      </c>
      <c r="O2" s="5">
        <f t="shared" si="1"/>
        <v>4</v>
      </c>
      <c r="P2" s="5">
        <f t="shared" si="1"/>
        <v>5</v>
      </c>
      <c r="Q2" s="5">
        <f t="shared" si="1"/>
        <v>6</v>
      </c>
      <c r="R2" s="5">
        <f t="shared" si="1"/>
        <v>7</v>
      </c>
      <c r="S2" s="5">
        <f t="shared" si="1"/>
        <v>1</v>
      </c>
      <c r="T2" s="5">
        <f t="shared" si="1"/>
        <v>2</v>
      </c>
      <c r="U2" s="5">
        <f t="shared" si="1"/>
        <v>3</v>
      </c>
      <c r="V2" s="5">
        <f t="shared" si="1"/>
        <v>4</v>
      </c>
      <c r="W2" s="5">
        <f t="shared" si="1"/>
        <v>5</v>
      </c>
      <c r="X2" s="5">
        <f t="shared" si="1"/>
        <v>6</v>
      </c>
      <c r="Y2" s="5">
        <f t="shared" si="1"/>
        <v>7</v>
      </c>
      <c r="Z2" s="5">
        <f t="shared" si="1"/>
        <v>1</v>
      </c>
      <c r="AA2" s="5">
        <f t="shared" si="1"/>
        <v>2</v>
      </c>
      <c r="AB2" s="5">
        <f t="shared" si="1"/>
        <v>3</v>
      </c>
      <c r="AC2" s="5">
        <f t="shared" si="1"/>
        <v>4</v>
      </c>
      <c r="AD2" s="5">
        <f t="shared" si="1"/>
        <v>5</v>
      </c>
      <c r="AE2" s="5">
        <f t="shared" si="1"/>
        <v>6</v>
      </c>
      <c r="AF2" s="5">
        <f t="shared" si="1"/>
        <v>7</v>
      </c>
      <c r="AG2" s="5">
        <f t="shared" si="1"/>
        <v>1</v>
      </c>
      <c r="AH2" s="5">
        <f t="shared" si="1"/>
        <v>2</v>
      </c>
      <c r="AI2" s="5">
        <f t="shared" si="1"/>
        <v>3</v>
      </c>
      <c r="AJ2" s="5">
        <f t="shared" si="1"/>
        <v>4</v>
      </c>
      <c r="AK2" s="5">
        <f t="shared" si="1"/>
        <v>5</v>
      </c>
      <c r="AL2" s="5">
        <f t="shared" si="1"/>
        <v>6</v>
      </c>
      <c r="AM2" s="5">
        <f t="shared" si="1"/>
        <v>7</v>
      </c>
      <c r="AN2" s="5">
        <f t="shared" si="1"/>
        <v>1</v>
      </c>
      <c r="AO2" s="5">
        <f t="shared" si="1"/>
        <v>2</v>
      </c>
      <c r="AP2" s="5">
        <f t="shared" si="1"/>
        <v>3</v>
      </c>
      <c r="AQ2" s="5">
        <f t="shared" si="1"/>
        <v>4</v>
      </c>
      <c r="AR2" s="5">
        <f t="shared" si="1"/>
        <v>5</v>
      </c>
      <c r="AS2" s="5">
        <f t="shared" si="1"/>
        <v>6</v>
      </c>
      <c r="AT2" s="5">
        <f t="shared" si="1"/>
        <v>7</v>
      </c>
      <c r="AU2" s="5">
        <f t="shared" si="1"/>
        <v>1</v>
      </c>
      <c r="AV2" s="5">
        <f t="shared" si="1"/>
        <v>2</v>
      </c>
      <c r="AW2" s="5">
        <f t="shared" si="1"/>
        <v>3</v>
      </c>
      <c r="AX2" s="5">
        <f t="shared" si="1"/>
        <v>4</v>
      </c>
      <c r="AY2" s="5">
        <f t="shared" si="1"/>
        <v>5</v>
      </c>
      <c r="AZ2" s="5">
        <f t="shared" si="1"/>
        <v>6</v>
      </c>
      <c r="BA2" s="5">
        <f t="shared" si="1"/>
        <v>7</v>
      </c>
      <c r="BB2" s="5">
        <f t="shared" si="1"/>
        <v>1</v>
      </c>
    </row>
    <row r="3" spans="1:55" s="5" customFormat="1" x14ac:dyDescent="0.2">
      <c r="B3" s="64" t="s">
        <v>59</v>
      </c>
      <c r="C3" s="5">
        <v>1</v>
      </c>
      <c r="D3" s="5">
        <f t="shared" ref="D3:BB3" si="2">DAY(D5)</f>
        <v>1</v>
      </c>
      <c r="E3" s="5">
        <f t="shared" si="2"/>
        <v>2</v>
      </c>
      <c r="F3" s="5">
        <f t="shared" si="2"/>
        <v>3</v>
      </c>
      <c r="G3" s="5">
        <f t="shared" si="2"/>
        <v>4</v>
      </c>
      <c r="H3" s="5">
        <f t="shared" si="2"/>
        <v>5</v>
      </c>
      <c r="I3" s="5">
        <f t="shared" si="2"/>
        <v>6</v>
      </c>
      <c r="J3" s="5">
        <f t="shared" si="2"/>
        <v>7</v>
      </c>
      <c r="K3" s="5">
        <f t="shared" si="2"/>
        <v>8</v>
      </c>
      <c r="L3" s="5">
        <f t="shared" si="2"/>
        <v>9</v>
      </c>
      <c r="M3" s="5">
        <f t="shared" si="2"/>
        <v>10</v>
      </c>
      <c r="N3" s="5">
        <f t="shared" si="2"/>
        <v>11</v>
      </c>
      <c r="O3" s="5">
        <f t="shared" si="2"/>
        <v>12</v>
      </c>
      <c r="P3" s="5">
        <f t="shared" si="2"/>
        <v>13</v>
      </c>
      <c r="Q3" s="5">
        <f t="shared" si="2"/>
        <v>14</v>
      </c>
      <c r="R3" s="5">
        <f t="shared" si="2"/>
        <v>15</v>
      </c>
      <c r="S3" s="5">
        <f t="shared" si="2"/>
        <v>16</v>
      </c>
      <c r="T3" s="5">
        <f t="shared" si="2"/>
        <v>17</v>
      </c>
      <c r="U3" s="5">
        <f t="shared" si="2"/>
        <v>18</v>
      </c>
      <c r="V3" s="5">
        <f t="shared" si="2"/>
        <v>19</v>
      </c>
      <c r="W3" s="5">
        <f t="shared" si="2"/>
        <v>20</v>
      </c>
      <c r="X3" s="5">
        <f t="shared" si="2"/>
        <v>21</v>
      </c>
      <c r="Y3" s="5">
        <f t="shared" si="2"/>
        <v>22</v>
      </c>
      <c r="Z3" s="5">
        <f t="shared" si="2"/>
        <v>23</v>
      </c>
      <c r="AA3" s="5">
        <f t="shared" si="2"/>
        <v>24</v>
      </c>
      <c r="AB3" s="5">
        <f t="shared" si="2"/>
        <v>25</v>
      </c>
      <c r="AC3" s="5">
        <f t="shared" si="2"/>
        <v>26</v>
      </c>
      <c r="AD3" s="5">
        <f t="shared" si="2"/>
        <v>27</v>
      </c>
      <c r="AE3" s="5">
        <f t="shared" si="2"/>
        <v>28</v>
      </c>
      <c r="AF3" s="5">
        <f t="shared" si="2"/>
        <v>29</v>
      </c>
      <c r="AG3" s="5">
        <f t="shared" si="2"/>
        <v>30</v>
      </c>
      <c r="AH3" s="5">
        <f t="shared" si="2"/>
        <v>31</v>
      </c>
      <c r="AI3" s="5">
        <f t="shared" si="2"/>
        <v>1</v>
      </c>
      <c r="AJ3" s="5">
        <f t="shared" si="2"/>
        <v>2</v>
      </c>
      <c r="AK3" s="5">
        <f t="shared" si="2"/>
        <v>3</v>
      </c>
      <c r="AL3" s="5">
        <f t="shared" si="2"/>
        <v>4</v>
      </c>
      <c r="AM3" s="5">
        <f t="shared" si="2"/>
        <v>5</v>
      </c>
      <c r="AN3" s="5">
        <f t="shared" si="2"/>
        <v>6</v>
      </c>
      <c r="AO3" s="5">
        <f t="shared" si="2"/>
        <v>7</v>
      </c>
      <c r="AP3" s="5">
        <f t="shared" si="2"/>
        <v>8</v>
      </c>
      <c r="AQ3" s="5">
        <f t="shared" si="2"/>
        <v>9</v>
      </c>
      <c r="AR3" s="5">
        <f t="shared" si="2"/>
        <v>10</v>
      </c>
      <c r="AS3" s="5">
        <f t="shared" si="2"/>
        <v>11</v>
      </c>
      <c r="AT3" s="5">
        <f t="shared" si="2"/>
        <v>12</v>
      </c>
      <c r="AU3" s="5">
        <f t="shared" si="2"/>
        <v>13</v>
      </c>
      <c r="AV3" s="5">
        <f t="shared" si="2"/>
        <v>14</v>
      </c>
      <c r="AW3" s="5">
        <f t="shared" si="2"/>
        <v>15</v>
      </c>
      <c r="AX3" s="5">
        <f t="shared" si="2"/>
        <v>16</v>
      </c>
      <c r="AY3" s="5">
        <f t="shared" si="2"/>
        <v>17</v>
      </c>
      <c r="AZ3" s="5">
        <f t="shared" si="2"/>
        <v>18</v>
      </c>
      <c r="BA3" s="5">
        <f t="shared" si="2"/>
        <v>19</v>
      </c>
      <c r="BB3" s="5">
        <f t="shared" si="2"/>
        <v>20</v>
      </c>
    </row>
    <row r="4" spans="1:55" s="5" customFormat="1" ht="15" customHeight="1" x14ac:dyDescent="0.2">
      <c r="D4" s="5">
        <f>MONTH(D5)</f>
        <v>7</v>
      </c>
      <c r="E4" s="5">
        <f t="shared" ref="E4:BB4" si="3">MONTH(E5)</f>
        <v>7</v>
      </c>
      <c r="F4" s="5">
        <f t="shared" si="3"/>
        <v>7</v>
      </c>
      <c r="G4" s="5">
        <f t="shared" si="3"/>
        <v>7</v>
      </c>
      <c r="H4" s="5">
        <f t="shared" si="3"/>
        <v>7</v>
      </c>
      <c r="I4" s="5">
        <f t="shared" si="3"/>
        <v>7</v>
      </c>
      <c r="J4" s="5">
        <f t="shared" si="3"/>
        <v>7</v>
      </c>
      <c r="K4" s="5">
        <f t="shared" si="3"/>
        <v>7</v>
      </c>
      <c r="L4" s="5">
        <f t="shared" si="3"/>
        <v>7</v>
      </c>
      <c r="M4" s="5">
        <f t="shared" si="3"/>
        <v>7</v>
      </c>
      <c r="N4" s="5">
        <f t="shared" si="3"/>
        <v>7</v>
      </c>
      <c r="O4" s="5">
        <f t="shared" si="3"/>
        <v>7</v>
      </c>
      <c r="P4" s="5">
        <f t="shared" si="3"/>
        <v>7</v>
      </c>
      <c r="Q4" s="5">
        <f t="shared" si="3"/>
        <v>7</v>
      </c>
      <c r="R4" s="5">
        <f t="shared" si="3"/>
        <v>7</v>
      </c>
      <c r="S4" s="5">
        <f t="shared" si="3"/>
        <v>7</v>
      </c>
      <c r="T4" s="5">
        <f t="shared" si="3"/>
        <v>7</v>
      </c>
      <c r="U4" s="5">
        <f t="shared" si="3"/>
        <v>7</v>
      </c>
      <c r="V4" s="5">
        <f t="shared" si="3"/>
        <v>7</v>
      </c>
      <c r="W4" s="5">
        <f t="shared" si="3"/>
        <v>7</v>
      </c>
      <c r="X4" s="5">
        <f t="shared" si="3"/>
        <v>7</v>
      </c>
      <c r="Y4" s="5">
        <f t="shared" si="3"/>
        <v>7</v>
      </c>
      <c r="Z4" s="5">
        <f t="shared" si="3"/>
        <v>7</v>
      </c>
      <c r="AA4" s="5">
        <f t="shared" si="3"/>
        <v>7</v>
      </c>
      <c r="AB4" s="5">
        <f t="shared" si="3"/>
        <v>7</v>
      </c>
      <c r="AC4" s="5">
        <f t="shared" si="3"/>
        <v>7</v>
      </c>
      <c r="AD4" s="5">
        <f t="shared" si="3"/>
        <v>7</v>
      </c>
      <c r="AE4" s="5">
        <f t="shared" si="3"/>
        <v>7</v>
      </c>
      <c r="AF4" s="5">
        <f t="shared" si="3"/>
        <v>7</v>
      </c>
      <c r="AG4" s="5">
        <f t="shared" si="3"/>
        <v>7</v>
      </c>
      <c r="AH4" s="5">
        <f t="shared" si="3"/>
        <v>7</v>
      </c>
      <c r="AI4" s="5">
        <f t="shared" si="3"/>
        <v>8</v>
      </c>
      <c r="AJ4" s="5">
        <f t="shared" si="3"/>
        <v>8</v>
      </c>
      <c r="AK4" s="5">
        <f t="shared" si="3"/>
        <v>8</v>
      </c>
      <c r="AL4" s="5">
        <f t="shared" si="3"/>
        <v>8</v>
      </c>
      <c r="AM4" s="5">
        <f t="shared" si="3"/>
        <v>8</v>
      </c>
      <c r="AN4" s="5">
        <f t="shared" si="3"/>
        <v>8</v>
      </c>
      <c r="AO4" s="5">
        <f t="shared" si="3"/>
        <v>8</v>
      </c>
      <c r="AP4" s="5">
        <f t="shared" si="3"/>
        <v>8</v>
      </c>
      <c r="AQ4" s="5">
        <f t="shared" si="3"/>
        <v>8</v>
      </c>
      <c r="AR4" s="5">
        <f t="shared" si="3"/>
        <v>8</v>
      </c>
      <c r="AS4" s="5">
        <f t="shared" si="3"/>
        <v>8</v>
      </c>
      <c r="AT4" s="5">
        <f t="shared" si="3"/>
        <v>8</v>
      </c>
      <c r="AU4" s="5">
        <f t="shared" si="3"/>
        <v>8</v>
      </c>
      <c r="AV4" s="5">
        <f t="shared" si="3"/>
        <v>8</v>
      </c>
      <c r="AW4" s="5">
        <f t="shared" si="3"/>
        <v>8</v>
      </c>
      <c r="AX4" s="5">
        <f t="shared" si="3"/>
        <v>8</v>
      </c>
      <c r="AY4" s="5">
        <f t="shared" si="3"/>
        <v>8</v>
      </c>
      <c r="AZ4" s="5">
        <f t="shared" si="3"/>
        <v>8</v>
      </c>
      <c r="BA4" s="5">
        <f t="shared" si="3"/>
        <v>8</v>
      </c>
      <c r="BB4" s="5">
        <f t="shared" si="3"/>
        <v>8</v>
      </c>
    </row>
    <row r="5" spans="1:55" ht="26.25" hidden="1" customHeight="1" x14ac:dyDescent="0.2">
      <c r="D5" s="1">
        <f>C1</f>
        <v>42917</v>
      </c>
      <c r="E5" s="1">
        <f t="shared" ref="E5:AJ5" si="4">D5+$C$3</f>
        <v>42918</v>
      </c>
      <c r="F5" s="1">
        <f t="shared" si="4"/>
        <v>42919</v>
      </c>
      <c r="G5" s="1">
        <f t="shared" si="4"/>
        <v>42920</v>
      </c>
      <c r="H5" s="1">
        <f t="shared" si="4"/>
        <v>42921</v>
      </c>
      <c r="I5" s="1">
        <f t="shared" si="4"/>
        <v>42922</v>
      </c>
      <c r="J5" s="1">
        <f t="shared" si="4"/>
        <v>42923</v>
      </c>
      <c r="K5" s="1">
        <f t="shared" si="4"/>
        <v>42924</v>
      </c>
      <c r="L5" s="1">
        <f t="shared" si="4"/>
        <v>42925</v>
      </c>
      <c r="M5" s="1">
        <f t="shared" si="4"/>
        <v>42926</v>
      </c>
      <c r="N5" s="1">
        <f t="shared" si="4"/>
        <v>42927</v>
      </c>
      <c r="O5" s="1">
        <f t="shared" si="4"/>
        <v>42928</v>
      </c>
      <c r="P5" s="1">
        <f t="shared" si="4"/>
        <v>42929</v>
      </c>
      <c r="Q5" s="1">
        <f t="shared" si="4"/>
        <v>42930</v>
      </c>
      <c r="R5" s="1">
        <f t="shared" si="4"/>
        <v>42931</v>
      </c>
      <c r="S5" s="1">
        <f t="shared" si="4"/>
        <v>42932</v>
      </c>
      <c r="T5" s="1">
        <f t="shared" si="4"/>
        <v>42933</v>
      </c>
      <c r="U5" s="1">
        <f t="shared" si="4"/>
        <v>42934</v>
      </c>
      <c r="V5" s="1">
        <f t="shared" si="4"/>
        <v>42935</v>
      </c>
      <c r="W5" s="1">
        <f t="shared" si="4"/>
        <v>42936</v>
      </c>
      <c r="X5" s="1">
        <f t="shared" si="4"/>
        <v>42937</v>
      </c>
      <c r="Y5" s="1">
        <f t="shared" si="4"/>
        <v>42938</v>
      </c>
      <c r="Z5" s="1">
        <f t="shared" si="4"/>
        <v>42939</v>
      </c>
      <c r="AA5" s="1">
        <f t="shared" si="4"/>
        <v>42940</v>
      </c>
      <c r="AB5" s="1">
        <f t="shared" si="4"/>
        <v>42941</v>
      </c>
      <c r="AC5" s="1">
        <f t="shared" si="4"/>
        <v>42942</v>
      </c>
      <c r="AD5" s="1">
        <f t="shared" si="4"/>
        <v>42943</v>
      </c>
      <c r="AE5" s="1">
        <f t="shared" si="4"/>
        <v>42944</v>
      </c>
      <c r="AF5" s="1">
        <f t="shared" si="4"/>
        <v>42945</v>
      </c>
      <c r="AG5" s="1">
        <f t="shared" si="4"/>
        <v>42946</v>
      </c>
      <c r="AH5" s="1">
        <f t="shared" si="4"/>
        <v>42947</v>
      </c>
      <c r="AI5" s="1">
        <f t="shared" si="4"/>
        <v>42948</v>
      </c>
      <c r="AJ5" s="1">
        <f t="shared" si="4"/>
        <v>42949</v>
      </c>
      <c r="AK5" s="1">
        <f t="shared" ref="AK5:BB5" si="5">AJ5+$C$3</f>
        <v>42950</v>
      </c>
      <c r="AL5" s="1">
        <f t="shared" si="5"/>
        <v>42951</v>
      </c>
      <c r="AM5" s="1">
        <f t="shared" si="5"/>
        <v>42952</v>
      </c>
      <c r="AN5" s="1">
        <f t="shared" si="5"/>
        <v>42953</v>
      </c>
      <c r="AO5" s="1">
        <f t="shared" si="5"/>
        <v>42954</v>
      </c>
      <c r="AP5" s="1">
        <f t="shared" si="5"/>
        <v>42955</v>
      </c>
      <c r="AQ5" s="1">
        <f t="shared" si="5"/>
        <v>42956</v>
      </c>
      <c r="AR5" s="1">
        <f t="shared" si="5"/>
        <v>42957</v>
      </c>
      <c r="AS5" s="1">
        <f t="shared" si="5"/>
        <v>42958</v>
      </c>
      <c r="AT5" s="1">
        <f t="shared" si="5"/>
        <v>42959</v>
      </c>
      <c r="AU5" s="1">
        <f t="shared" si="5"/>
        <v>42960</v>
      </c>
      <c r="AV5" s="1">
        <f t="shared" si="5"/>
        <v>42961</v>
      </c>
      <c r="AW5" s="1">
        <f t="shared" si="5"/>
        <v>42962</v>
      </c>
      <c r="AX5" s="1">
        <f t="shared" si="5"/>
        <v>42963</v>
      </c>
      <c r="AY5" s="1">
        <f t="shared" si="5"/>
        <v>42964</v>
      </c>
      <c r="AZ5" s="1">
        <f t="shared" si="5"/>
        <v>42965</v>
      </c>
      <c r="BA5" s="1">
        <f t="shared" si="5"/>
        <v>42966</v>
      </c>
      <c r="BB5" s="1">
        <f t="shared" si="5"/>
        <v>42967</v>
      </c>
    </row>
    <row r="6" spans="1:55" ht="19.5" customHeight="1" x14ac:dyDescent="0.2">
      <c r="A6" t="s">
        <v>1</v>
      </c>
      <c r="B6" s="2" t="s">
        <v>8</v>
      </c>
      <c r="C6" t="s">
        <v>4</v>
      </c>
      <c r="D6" s="3"/>
      <c r="E6" s="3"/>
      <c r="F6" s="3"/>
      <c r="G6" s="6" t="s">
        <v>42</v>
      </c>
      <c r="H6" s="3"/>
      <c r="I6" s="3"/>
      <c r="J6" s="6"/>
      <c r="K6" s="3"/>
      <c r="L6" s="3"/>
      <c r="M6" s="3"/>
      <c r="N6" s="6"/>
      <c r="O6" s="3"/>
      <c r="P6" s="3"/>
      <c r="Q6" s="6"/>
      <c r="R6" s="3"/>
      <c r="S6" s="3"/>
      <c r="T6" s="3"/>
      <c r="U6" s="6"/>
      <c r="V6" s="3"/>
      <c r="W6" s="3"/>
      <c r="X6" s="6"/>
      <c r="Y6" s="3"/>
      <c r="Z6" s="3"/>
      <c r="AA6" s="3"/>
      <c r="AB6" s="6"/>
      <c r="AC6" s="3"/>
      <c r="AD6" s="3"/>
      <c r="AE6" s="6"/>
      <c r="AF6" s="3"/>
      <c r="AG6" s="3"/>
      <c r="AH6" s="3"/>
      <c r="AI6" s="6"/>
      <c r="AJ6" s="3"/>
      <c r="AK6" s="3"/>
      <c r="AL6" s="6"/>
      <c r="AM6" s="3"/>
      <c r="AN6" s="3"/>
      <c r="AO6" s="3"/>
      <c r="AP6" s="6"/>
      <c r="AQ6" s="3"/>
      <c r="AR6" s="3"/>
      <c r="AS6" s="6"/>
      <c r="AT6" s="3"/>
      <c r="AU6" s="3"/>
      <c r="AV6" s="3"/>
      <c r="AW6" s="6"/>
      <c r="AX6" s="3"/>
      <c r="AY6" s="3"/>
      <c r="AZ6" s="6"/>
      <c r="BA6" s="3"/>
      <c r="BB6" s="3"/>
      <c r="BC6" s="3"/>
    </row>
    <row r="7" spans="1:55" ht="14.25" customHeight="1" x14ac:dyDescent="0.2">
      <c r="A7" t="s">
        <v>13</v>
      </c>
      <c r="B7" s="2" t="s">
        <v>7</v>
      </c>
      <c r="C7" t="s">
        <v>4</v>
      </c>
      <c r="D7" s="3"/>
      <c r="E7" s="3"/>
      <c r="F7" s="3"/>
      <c r="G7" s="6" t="s">
        <v>44</v>
      </c>
      <c r="H7" s="3"/>
      <c r="I7" s="3"/>
      <c r="J7" s="6" t="s">
        <v>42</v>
      </c>
      <c r="K7" s="3"/>
      <c r="L7" s="3"/>
      <c r="M7" s="3"/>
      <c r="N7" s="6"/>
      <c r="O7" s="3"/>
      <c r="P7" s="3"/>
      <c r="Q7" s="6"/>
      <c r="R7" s="3"/>
      <c r="S7" s="3"/>
      <c r="T7" s="3"/>
      <c r="U7" s="6"/>
      <c r="V7" s="3"/>
      <c r="W7" s="3"/>
      <c r="X7" s="6"/>
      <c r="Y7" s="3"/>
      <c r="Z7" s="3"/>
      <c r="AA7" s="3"/>
      <c r="AB7" s="6"/>
      <c r="AC7" s="3"/>
      <c r="AD7" s="3"/>
      <c r="AE7" s="6"/>
      <c r="AF7" s="3"/>
      <c r="AG7" s="3"/>
      <c r="AH7" s="3"/>
      <c r="AI7" s="6"/>
      <c r="AJ7" s="3"/>
      <c r="AK7" s="3"/>
      <c r="AL7" s="6"/>
      <c r="AM7" s="3"/>
      <c r="AN7" s="3"/>
      <c r="AO7" s="3"/>
      <c r="AP7" s="6"/>
      <c r="AQ7" s="3"/>
      <c r="AR7" s="3"/>
      <c r="AS7" s="6"/>
      <c r="AT7" s="3"/>
      <c r="AU7" s="3"/>
      <c r="AV7" s="3"/>
      <c r="AW7" s="6"/>
      <c r="AX7" s="3"/>
      <c r="AY7" s="3"/>
      <c r="AZ7" s="6"/>
      <c r="BA7" s="3"/>
      <c r="BB7" s="3"/>
      <c r="BC7" s="3"/>
    </row>
    <row r="8" spans="1:55" ht="14.25" customHeight="1" x14ac:dyDescent="0.2">
      <c r="A8" t="s">
        <v>10</v>
      </c>
      <c r="B8" s="2" t="s">
        <v>3</v>
      </c>
      <c r="C8" s="2"/>
      <c r="D8" s="3"/>
      <c r="E8" s="3"/>
      <c r="F8" s="3"/>
      <c r="G8" s="6"/>
      <c r="N8" s="6"/>
      <c r="U8" s="6"/>
      <c r="AB8" s="6"/>
      <c r="AI8" s="6"/>
      <c r="AP8" s="6"/>
      <c r="AW8" s="6"/>
    </row>
    <row r="9" spans="1:55" ht="14.25" customHeight="1" x14ac:dyDescent="0.2">
      <c r="A9" t="s">
        <v>2</v>
      </c>
      <c r="B9" s="4" t="s">
        <v>5</v>
      </c>
      <c r="C9" s="4" t="s">
        <v>4</v>
      </c>
      <c r="D9" s="3"/>
      <c r="E9" s="3"/>
      <c r="F9" s="3"/>
      <c r="G9" s="6" t="s">
        <v>42</v>
      </c>
      <c r="N9" s="6"/>
      <c r="U9" s="6"/>
      <c r="AB9" s="6"/>
      <c r="AI9" s="6"/>
      <c r="AP9" s="6"/>
      <c r="AW9" s="6"/>
    </row>
    <row r="10" spans="1:55" ht="14.25" customHeight="1" x14ac:dyDescent="0.2">
      <c r="A10" t="s">
        <v>11</v>
      </c>
      <c r="B10" s="2" t="s">
        <v>6</v>
      </c>
      <c r="C10" t="s">
        <v>4</v>
      </c>
      <c r="D10" s="3"/>
      <c r="E10" s="3"/>
      <c r="F10" s="3"/>
      <c r="G10" s="6"/>
      <c r="N10" s="6"/>
      <c r="U10" s="6"/>
      <c r="AB10" s="6"/>
      <c r="AI10" s="6"/>
      <c r="AP10" s="6"/>
      <c r="AW10" s="6"/>
    </row>
    <row r="11" spans="1:55" s="3" customFormat="1" ht="14.25" customHeight="1" x14ac:dyDescent="0.2">
      <c r="A11" s="3" t="s">
        <v>14</v>
      </c>
      <c r="B11" s="44" t="s">
        <v>46</v>
      </c>
    </row>
    <row r="12" spans="1:55" s="3" customFormat="1" ht="14.25" customHeight="1" x14ac:dyDescent="0.2">
      <c r="A12" s="3" t="s">
        <v>12</v>
      </c>
      <c r="B12" s="44" t="s">
        <v>9</v>
      </c>
    </row>
    <row r="13" spans="1:55" s="3" customFormat="1" ht="14.25" customHeight="1" x14ac:dyDescent="0.2">
      <c r="B13" s="44"/>
      <c r="C13" s="44"/>
    </row>
    <row r="14" spans="1:55" s="3" customFormat="1" ht="14.25" customHeight="1" x14ac:dyDescent="0.2">
      <c r="A14" s="3" t="s">
        <v>45</v>
      </c>
      <c r="B14" s="44"/>
    </row>
    <row r="15" spans="1:55" s="3" customFormat="1" ht="14.25" customHeight="1" x14ac:dyDescent="0.2">
      <c r="B15" s="44"/>
    </row>
    <row r="16" spans="1:55" s="3" customFormat="1" ht="14.25" customHeight="1" x14ac:dyDescent="0.2">
      <c r="B16" s="47" t="s">
        <v>43</v>
      </c>
    </row>
    <row r="17" spans="2:2" s="3" customFormat="1" ht="14.25" customHeight="1" x14ac:dyDescent="0.2">
      <c r="B17" s="44"/>
    </row>
    <row r="18" spans="2:2" s="3" customFormat="1" ht="14.25" customHeight="1" x14ac:dyDescent="0.2">
      <c r="B18" s="44"/>
    </row>
    <row r="19" spans="2:2" s="3" customFormat="1" ht="14.25" customHeight="1" x14ac:dyDescent="0.2">
      <c r="B19" s="44"/>
    </row>
    <row r="20" spans="2:2" s="3" customFormat="1" ht="14.25" customHeight="1" x14ac:dyDescent="0.2"/>
    <row r="21" spans="2:2" s="3" customFormat="1" ht="14.25" customHeight="1" x14ac:dyDescent="0.2">
      <c r="B21" s="44"/>
    </row>
    <row r="22" spans="2:2" s="3" customFormat="1" ht="14.25" customHeight="1" x14ac:dyDescent="0.2">
      <c r="B22" s="44"/>
    </row>
    <row r="23" spans="2:2" s="3" customFormat="1" ht="14.25" customHeight="1" x14ac:dyDescent="0.2">
      <c r="B23" s="44"/>
    </row>
    <row r="24" spans="2:2" s="3" customFormat="1" ht="14.25" customHeight="1" x14ac:dyDescent="0.2">
      <c r="B24" s="44"/>
    </row>
    <row r="25" spans="2:2" s="3" customFormat="1" ht="14.25" customHeight="1" x14ac:dyDescent="0.2">
      <c r="B25" s="44"/>
    </row>
    <row r="26" spans="2:2" s="3" customFormat="1" ht="14.25" customHeight="1" x14ac:dyDescent="0.2">
      <c r="B26" s="44"/>
    </row>
    <row r="27" spans="2:2" s="3" customFormat="1" ht="14.25" customHeight="1" x14ac:dyDescent="0.2">
      <c r="B27" s="44"/>
    </row>
    <row r="28" spans="2:2" s="3" customFormat="1" ht="14.25" customHeight="1" x14ac:dyDescent="0.2">
      <c r="B28" s="44"/>
    </row>
    <row r="29" spans="2:2" s="3" customFormat="1" ht="14.25" customHeight="1" x14ac:dyDescent="0.2">
      <c r="B29" s="44"/>
    </row>
    <row r="30" spans="2:2" s="3" customFormat="1" ht="14.25" customHeight="1" x14ac:dyDescent="0.2">
      <c r="B30" s="44"/>
    </row>
    <row r="31" spans="2:2" s="3" customFormat="1" x14ac:dyDescent="0.2">
      <c r="B31" s="44"/>
    </row>
    <row r="32" spans="2:2" s="3" customFormat="1" x14ac:dyDescent="0.2">
      <c r="B32" s="44"/>
    </row>
    <row r="33" spans="2:2" s="3" customFormat="1" x14ac:dyDescent="0.2">
      <c r="B33" s="44"/>
    </row>
    <row r="34" spans="2:2" s="3" customFormat="1" x14ac:dyDescent="0.2">
      <c r="B34" s="44"/>
    </row>
    <row r="35" spans="2:2" s="3" customFormat="1" x14ac:dyDescent="0.2">
      <c r="B35" s="44"/>
    </row>
    <row r="36" spans="2:2" s="3" customFormat="1" x14ac:dyDescent="0.2">
      <c r="B36" s="44"/>
    </row>
    <row r="37" spans="2:2" s="3" customFormat="1" x14ac:dyDescent="0.2">
      <c r="B37" s="44"/>
    </row>
    <row r="38" spans="2:2" s="3" customFormat="1" x14ac:dyDescent="0.2">
      <c r="B38" s="44"/>
    </row>
    <row r="39" spans="2:2" s="3" customFormat="1" x14ac:dyDescent="0.2">
      <c r="B39" s="44"/>
    </row>
    <row r="40" spans="2:2" s="3" customFormat="1" x14ac:dyDescent="0.2">
      <c r="B40" s="44"/>
    </row>
    <row r="41" spans="2:2" s="3" customFormat="1" x14ac:dyDescent="0.2">
      <c r="B41" s="44"/>
    </row>
    <row r="42" spans="2:2" s="3" customFormat="1" x14ac:dyDescent="0.2">
      <c r="B42" s="44"/>
    </row>
    <row r="43" spans="2:2" s="3" customFormat="1" x14ac:dyDescent="0.2">
      <c r="B43" s="44"/>
    </row>
    <row r="44" spans="2:2" s="3" customFormat="1" x14ac:dyDescent="0.2">
      <c r="B44" s="44"/>
    </row>
    <row r="45" spans="2:2" s="3" customFormat="1" x14ac:dyDescent="0.2"/>
    <row r="46" spans="2:2" s="3" customFormat="1" x14ac:dyDescent="0.2">
      <c r="B46" s="44"/>
    </row>
    <row r="47" spans="2:2" s="3" customFormat="1" x14ac:dyDescent="0.2">
      <c r="B47" s="44"/>
    </row>
    <row r="48" spans="2:2" s="3" customFormat="1" x14ac:dyDescent="0.2">
      <c r="B48" s="44"/>
    </row>
    <row r="49" spans="1:2" s="3" customFormat="1" x14ac:dyDescent="0.2"/>
    <row r="50" spans="1:2" s="3" customFormat="1" x14ac:dyDescent="0.2"/>
    <row r="51" spans="1:2" s="3" customFormat="1" x14ac:dyDescent="0.2">
      <c r="B51" s="44"/>
    </row>
    <row r="52" spans="1:2" s="3" customFormat="1" x14ac:dyDescent="0.2">
      <c r="A52" s="45"/>
      <c r="B52" s="46"/>
    </row>
    <row r="53" spans="1:2" s="3" customFormat="1" x14ac:dyDescent="0.2">
      <c r="B53" s="44"/>
    </row>
    <row r="54" spans="1:2" s="3" customFormat="1" x14ac:dyDescent="0.2"/>
    <row r="55" spans="1:2" s="3" customFormat="1" x14ac:dyDescent="0.2"/>
    <row r="56" spans="1:2" s="3" customFormat="1" x14ac:dyDescent="0.2"/>
    <row r="57" spans="1:2" s="3" customFormat="1" x14ac:dyDescent="0.2"/>
    <row r="58" spans="1:2" s="3" customFormat="1" x14ac:dyDescent="0.2"/>
    <row r="59" spans="1:2" s="3" customFormat="1" x14ac:dyDescent="0.2"/>
    <row r="60" spans="1:2" s="3" customFormat="1" x14ac:dyDescent="0.2"/>
    <row r="61" spans="1:2" s="3" customFormat="1" x14ac:dyDescent="0.2"/>
    <row r="62" spans="1:2" s="3" customFormat="1" x14ac:dyDescent="0.2"/>
    <row r="63" spans="1:2" s="3" customFormat="1" x14ac:dyDescent="0.2"/>
    <row r="64" spans="1:2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</sheetData>
  <conditionalFormatting sqref="D7:F7 D6:BC6 D34:BC37 BC38 D38:BB412 D8:BB33">
    <cfRule type="notContainsBlanks" dxfId="6" priority="10">
      <formula>LEN(TRIM(D6))&gt;0</formula>
    </cfRule>
  </conditionalFormatting>
  <conditionalFormatting sqref="G7:BC7">
    <cfRule type="notContainsBlanks" dxfId="5" priority="8">
      <formula>LEN(TRIM(G7))&gt;0</formula>
    </cfRule>
  </conditionalFormatting>
  <conditionalFormatting sqref="B16">
    <cfRule type="cellIs" dxfId="4" priority="5" operator="equal">
      <formula>"D"</formula>
    </cfRule>
    <cfRule type="cellIs" dxfId="3" priority="7" operator="equal">
      <formula>"S"</formula>
    </cfRule>
  </conditionalFormatting>
  <conditionalFormatting sqref="A1:B1 A2 C1:XFD2">
    <cfRule type="cellIs" dxfId="2" priority="2" operator="equal">
      <formula>"Su"</formula>
    </cfRule>
    <cfRule type="cellIs" dxfId="1" priority="3" operator="equal">
      <formula>"Sa"</formula>
    </cfRule>
  </conditionalFormatting>
  <conditionalFormatting sqref="D3:BB3">
    <cfRule type="expression" dxfId="0" priority="1">
      <formula>IF(D$5=TODAY(),1,0)</formula>
    </cfRule>
  </conditionalFormatting>
  <hyperlinks>
    <hyperlink ref="B8" r:id="rId1"/>
    <hyperlink ref="B9" r:id="rId2"/>
    <hyperlink ref="B10" r:id="rId3"/>
    <hyperlink ref="B7" r:id="rId4"/>
    <hyperlink ref="B6" r:id="rId5"/>
    <hyperlink ref="B11" r:id="rId6"/>
    <hyperlink ref="B12" r:id="rId7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OTL</vt:lpstr>
      <vt:lpstr>weekly searches</vt:lpstr>
      <vt:lpstr>OTL!Print_Area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2014-04-01T12:04:54Z</dcterms:created>
  <dcterms:modified xsi:type="dcterms:W3CDTF">2017-07-20T17:27:04Z</dcterms:modified>
</cp:coreProperties>
</file>