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Laurent\websites\excelmadeeasy2014\examples\"/>
    </mc:Choice>
  </mc:AlternateContent>
  <bookViews>
    <workbookView xWindow="0" yWindow="0" windowWidth="20490" windowHeight="8340"/>
  </bookViews>
  <sheets>
    <sheet name="Point per day calculation" sheetId="2" r:id="rId1"/>
    <sheet name="Sheet1" sheetId="4" r:id="rId2"/>
  </sheets>
  <definedNames>
    <definedName name="age">#REF!</definedName>
    <definedName name="height">#REF!</definedName>
    <definedName name="weight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2" l="1"/>
  <c r="D13" i="2"/>
  <c r="C8" i="2"/>
  <c r="D15" i="2" s="1"/>
  <c r="C7" i="2"/>
  <c r="D12" i="2" s="1"/>
  <c r="D27" i="2" l="1"/>
  <c r="D29" i="2" s="1"/>
  <c r="D32" i="2" s="1"/>
  <c r="D33" i="2" s="1"/>
</calcChain>
</file>

<file path=xl/sharedStrings.xml><?xml version="1.0" encoding="utf-8"?>
<sst xmlns="http://schemas.openxmlformats.org/spreadsheetml/2006/main" count="31" uniqueCount="31">
  <si>
    <t>Age</t>
  </si>
  <si>
    <t>Weight</t>
  </si>
  <si>
    <t>Height</t>
  </si>
  <si>
    <t>Gender (m/f)</t>
  </si>
  <si>
    <t>10% of yourweight</t>
  </si>
  <si>
    <t>male/female pts</t>
  </si>
  <si>
    <t>age points</t>
  </si>
  <si>
    <t>height</t>
  </si>
  <si>
    <t>f</t>
  </si>
  <si>
    <t>sitting all day</t>
  </si>
  <si>
    <t>standing all day</t>
  </si>
  <si>
    <t>walking all day</t>
  </si>
  <si>
    <t>hard work all day</t>
  </si>
  <si>
    <t>breast feeding</t>
  </si>
  <si>
    <t>supplementing with formula</t>
  </si>
  <si>
    <t>new mothers</t>
  </si>
  <si>
    <t>free per week</t>
  </si>
  <si>
    <t>final / day</t>
  </si>
  <si>
    <t>total per week</t>
  </si>
  <si>
    <t>activity level (type 1 where correct)</t>
  </si>
  <si>
    <t>Weight Watcher Point Calculation</t>
  </si>
  <si>
    <t xml:space="preserve">brought to you by </t>
  </si>
  <si>
    <t>excelmadeeasy.com</t>
  </si>
  <si>
    <t>Fill the green areas</t>
  </si>
  <si>
    <t xml:space="preserve">OR </t>
  </si>
  <si>
    <t>Or per day</t>
  </si>
  <si>
    <t>kg &amp; meter</t>
  </si>
  <si>
    <t>lb &amp; inch</t>
  </si>
  <si>
    <t xml:space="preserve">3500 calories to lose a pound has always been the rule of thumb. </t>
  </si>
  <si>
    <t>At least a small amount of lean body mass is almost always lost along with body fat, which would indicate that the 3500 calorie figure could be an oversimplification.</t>
  </si>
  <si>
    <t>A pound of muscle yields about 600 calories.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</si>
</sst>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.0_-;\-* #,##0.0_-;_-* &quot;-&quot;??_-;_-@_-"/>
    <numFmt numFmtId="166" formatCode="_-* #,##0_-;\-* #,##0_-;_-* &quot;-&quot;??_-;_-@_-"/>
    <numFmt numFmtId="167" formatCode="_-* #,##0.000000_-;\-* #,##0.0000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166" fontId="0" fillId="0" borderId="0" xfId="0" applyNumberFormat="1"/>
    <xf numFmtId="167" fontId="0" fillId="0" borderId="0" xfId="1" applyNumberFormat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2" fillId="0" borderId="3" xfId="0" applyFont="1" applyBorder="1"/>
    <xf numFmtId="166" fontId="0" fillId="0" borderId="4" xfId="0" applyNumberFormat="1" applyBorder="1"/>
    <xf numFmtId="164" fontId="0" fillId="0" borderId="4" xfId="0" applyNumberFormat="1" applyBorder="1"/>
    <xf numFmtId="0" fontId="0" fillId="0" borderId="8" xfId="0" applyBorder="1"/>
    <xf numFmtId="0" fontId="0" fillId="0" borderId="0" xfId="0" applyFill="1" applyBorder="1" applyAlignment="1">
      <alignment horizontal="right"/>
    </xf>
    <xf numFmtId="166" fontId="0" fillId="0" borderId="4" xfId="1" applyNumberFormat="1" applyFont="1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166" fontId="0" fillId="2" borderId="4" xfId="1" applyNumberFormat="1" applyFont="1" applyFill="1" applyBorder="1" applyAlignment="1">
      <alignment horizontal="right"/>
    </xf>
    <xf numFmtId="165" fontId="0" fillId="2" borderId="4" xfId="1" applyNumberFormat="1" applyFont="1" applyFill="1" applyBorder="1" applyAlignment="1">
      <alignment horizontal="right"/>
    </xf>
    <xf numFmtId="0" fontId="0" fillId="2" borderId="4" xfId="0" applyFill="1" applyBorder="1"/>
    <xf numFmtId="0" fontId="0" fillId="3" borderId="0" xfId="0" applyFill="1" applyBorder="1"/>
    <xf numFmtId="166" fontId="2" fillId="3" borderId="4" xfId="0" applyNumberFormat="1" applyFont="1" applyFill="1" applyBorder="1"/>
    <xf numFmtId="166" fontId="2" fillId="3" borderId="4" xfId="1" applyNumberFormat="1" applyFont="1" applyFill="1" applyBorder="1"/>
    <xf numFmtId="166" fontId="2" fillId="3" borderId="6" xfId="0" applyNumberFormat="1" applyFont="1" applyFill="1" applyBorder="1"/>
    <xf numFmtId="0" fontId="2" fillId="0" borderId="1" xfId="0" applyFont="1" applyBorder="1"/>
    <xf numFmtId="0" fontId="3" fillId="0" borderId="0" xfId="2" applyBorder="1"/>
    <xf numFmtId="164" fontId="0" fillId="2" borderId="0" xfId="1" applyFont="1" applyFill="1" applyBorder="1" applyAlignment="1">
      <alignment horizontal="right"/>
    </xf>
    <xf numFmtId="164" fontId="0" fillId="2" borderId="0" xfId="1" applyNumberFormat="1" applyFont="1" applyFill="1" applyBorder="1" applyAlignment="1">
      <alignment horizontal="right"/>
    </xf>
    <xf numFmtId="164" fontId="0" fillId="0" borderId="0" xfId="1" applyNumberFormat="1" applyFont="1" applyFill="1" applyBorder="1" applyAlignment="1">
      <alignment horizontal="right"/>
    </xf>
    <xf numFmtId="164" fontId="0" fillId="0" borderId="0" xfId="1" applyFont="1" applyFill="1" applyBorder="1" applyAlignment="1">
      <alignment horizontal="right"/>
    </xf>
    <xf numFmtId="0" fontId="2" fillId="2" borderId="3" xfId="0" applyFont="1" applyFill="1" applyBorder="1"/>
    <xf numFmtId="166" fontId="2" fillId="0" borderId="4" xfId="1" applyNumberFormat="1" applyFont="1" applyFill="1" applyBorder="1"/>
    <xf numFmtId="0" fontId="0" fillId="0" borderId="0" xfId="0" applyFill="1" applyBorder="1"/>
    <xf numFmtId="0" fontId="3" fillId="0" borderId="0" xfId="2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xcelmadeeas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selection activeCell="A3" sqref="A3"/>
    </sheetView>
  </sheetViews>
  <sheetFormatPr defaultRowHeight="15" x14ac:dyDescent="0.25"/>
  <cols>
    <col min="1" max="1" width="27.5703125" customWidth="1"/>
    <col min="2" max="2" width="11.42578125" customWidth="1"/>
    <col min="3" max="3" width="7.28515625" hidden="1" customWidth="1"/>
    <col min="4" max="4" width="10.85546875" customWidth="1"/>
    <col min="5" max="5" width="10.28515625" customWidth="1"/>
  </cols>
  <sheetData>
    <row r="1" spans="1:8" ht="15.75" thickBot="1" x14ac:dyDescent="0.3"/>
    <row r="2" spans="1:8" x14ac:dyDescent="0.25">
      <c r="A2" s="25" t="s">
        <v>20</v>
      </c>
      <c r="B2" s="9"/>
      <c r="C2" s="9"/>
      <c r="D2" s="3"/>
      <c r="H2" t="s">
        <v>28</v>
      </c>
    </row>
    <row r="3" spans="1:8" x14ac:dyDescent="0.25">
      <c r="A3" s="10" t="s">
        <v>21</v>
      </c>
      <c r="B3" s="26" t="s">
        <v>22</v>
      </c>
      <c r="C3" s="26"/>
      <c r="D3" s="5"/>
      <c r="H3" t="s">
        <v>30</v>
      </c>
    </row>
    <row r="4" spans="1:8" x14ac:dyDescent="0.25">
      <c r="A4" s="31" t="s">
        <v>23</v>
      </c>
      <c r="B4" s="8"/>
      <c r="C4" s="8"/>
      <c r="D4" s="5"/>
      <c r="H4" t="s">
        <v>29</v>
      </c>
    </row>
    <row r="5" spans="1:8" ht="15.75" thickBot="1" x14ac:dyDescent="0.3">
      <c r="A5" s="6"/>
      <c r="B5" s="13" t="s">
        <v>26</v>
      </c>
      <c r="C5" s="13"/>
      <c r="D5" s="7" t="s">
        <v>27</v>
      </c>
    </row>
    <row r="6" spans="1:8" x14ac:dyDescent="0.25">
      <c r="A6" s="4" t="s">
        <v>0</v>
      </c>
      <c r="B6" s="17">
        <v>45</v>
      </c>
      <c r="C6" s="14"/>
      <c r="D6" s="15"/>
      <c r="H6" s="34"/>
    </row>
    <row r="7" spans="1:8" x14ac:dyDescent="0.25">
      <c r="A7" s="4" t="s">
        <v>1</v>
      </c>
      <c r="B7" s="17">
        <v>65</v>
      </c>
      <c r="C7" s="14">
        <f>IF(D7&gt;0,D7,B7*2.2046)</f>
        <v>143.29900000000001</v>
      </c>
      <c r="D7" s="18"/>
      <c r="E7" s="2"/>
    </row>
    <row r="8" spans="1:8" x14ac:dyDescent="0.25">
      <c r="A8" s="4" t="s">
        <v>2</v>
      </c>
      <c r="B8" s="28">
        <v>1.65</v>
      </c>
      <c r="C8" s="29">
        <f>IF(B8&gt;0,B8,D8/39.3700787401575)</f>
        <v>1.65</v>
      </c>
      <c r="D8" s="19"/>
      <c r="E8" s="2"/>
    </row>
    <row r="9" spans="1:8" x14ac:dyDescent="0.25">
      <c r="A9" s="4" t="s">
        <v>3</v>
      </c>
      <c r="B9" s="27" t="s">
        <v>8</v>
      </c>
      <c r="C9" s="30"/>
      <c r="D9" s="16"/>
    </row>
    <row r="10" spans="1:8" x14ac:dyDescent="0.25">
      <c r="A10" s="4"/>
      <c r="B10" s="8"/>
      <c r="C10" s="8"/>
      <c r="D10" s="5"/>
    </row>
    <row r="11" spans="1:8" hidden="1" x14ac:dyDescent="0.25">
      <c r="A11" s="4"/>
      <c r="B11" s="8"/>
      <c r="C11" s="8"/>
      <c r="D11" s="5"/>
    </row>
    <row r="12" spans="1:8" hidden="1" x14ac:dyDescent="0.25">
      <c r="A12" s="10" t="s">
        <v>4</v>
      </c>
      <c r="B12" s="8"/>
      <c r="C12" s="8"/>
      <c r="D12" s="11">
        <f>ROUND(10%*C7,0)</f>
        <v>14</v>
      </c>
    </row>
    <row r="13" spans="1:8" hidden="1" x14ac:dyDescent="0.25">
      <c r="A13" s="10" t="s">
        <v>5</v>
      </c>
      <c r="B13" s="8"/>
      <c r="C13" s="8"/>
      <c r="D13" s="5">
        <f>IF(B9="m",8,2)</f>
        <v>2</v>
      </c>
    </row>
    <row r="14" spans="1:8" hidden="1" x14ac:dyDescent="0.25">
      <c r="A14" s="10" t="s">
        <v>6</v>
      </c>
      <c r="B14" s="8"/>
      <c r="C14" s="8"/>
      <c r="D14" s="5">
        <f>IF(B6&gt;58,0,IF(B6&gt;47,1,IF(B6&gt;37,2,IF(B6&gt;26,3,IF(B6&gt;16,4)))))</f>
        <v>2</v>
      </c>
    </row>
    <row r="15" spans="1:8" hidden="1" x14ac:dyDescent="0.25">
      <c r="A15" s="10" t="s">
        <v>7</v>
      </c>
      <c r="B15" s="8"/>
      <c r="C15" s="8"/>
      <c r="D15" s="5">
        <f>IF(C8&gt;1.78,2,IF(C8&gt;1.54,1,0))</f>
        <v>1</v>
      </c>
    </row>
    <row r="16" spans="1:8" hidden="1" x14ac:dyDescent="0.25">
      <c r="A16" s="4"/>
      <c r="B16" s="8"/>
      <c r="C16" s="8"/>
      <c r="D16" s="5"/>
    </row>
    <row r="17" spans="1:4" x14ac:dyDescent="0.25">
      <c r="A17" s="10" t="s">
        <v>19</v>
      </c>
      <c r="B17" s="8"/>
      <c r="C17" s="8"/>
      <c r="D17" s="5"/>
    </row>
    <row r="18" spans="1:4" x14ac:dyDescent="0.25">
      <c r="A18" s="4" t="s">
        <v>9</v>
      </c>
      <c r="B18" s="8"/>
      <c r="C18" s="8"/>
      <c r="D18" s="20">
        <v>0</v>
      </c>
    </row>
    <row r="19" spans="1:4" x14ac:dyDescent="0.25">
      <c r="A19" s="4" t="s">
        <v>10</v>
      </c>
      <c r="B19" s="8"/>
      <c r="C19" s="8"/>
      <c r="D19" s="20">
        <v>1</v>
      </c>
    </row>
    <row r="20" spans="1:4" x14ac:dyDescent="0.25">
      <c r="A20" s="4" t="s">
        <v>11</v>
      </c>
      <c r="B20" s="8"/>
      <c r="C20" s="8"/>
      <c r="D20" s="20">
        <v>0</v>
      </c>
    </row>
    <row r="21" spans="1:4" x14ac:dyDescent="0.25">
      <c r="A21" s="4" t="s">
        <v>12</v>
      </c>
      <c r="B21" s="8"/>
      <c r="C21" s="8"/>
      <c r="D21" s="20">
        <v>0</v>
      </c>
    </row>
    <row r="22" spans="1:4" x14ac:dyDescent="0.25">
      <c r="A22" s="4"/>
      <c r="B22" s="8"/>
      <c r="C22" s="8"/>
      <c r="D22" s="5"/>
    </row>
    <row r="23" spans="1:4" x14ac:dyDescent="0.25">
      <c r="A23" s="10" t="s">
        <v>15</v>
      </c>
      <c r="B23" s="8"/>
      <c r="C23" s="8"/>
      <c r="D23" s="5"/>
    </row>
    <row r="24" spans="1:4" x14ac:dyDescent="0.25">
      <c r="A24" s="4" t="s">
        <v>13</v>
      </c>
      <c r="B24" s="21">
        <v>10</v>
      </c>
      <c r="C24" s="33"/>
      <c r="D24" s="20">
        <v>0</v>
      </c>
    </row>
    <row r="25" spans="1:4" x14ac:dyDescent="0.25">
      <c r="A25" s="4" t="s">
        <v>14</v>
      </c>
      <c r="B25" s="21">
        <v>5</v>
      </c>
      <c r="C25" s="33"/>
      <c r="D25" s="20"/>
    </row>
    <row r="26" spans="1:4" hidden="1" x14ac:dyDescent="0.25">
      <c r="A26" s="4"/>
      <c r="B26" s="8"/>
      <c r="C26" s="8"/>
      <c r="D26" s="5"/>
    </row>
    <row r="27" spans="1:4" hidden="1" x14ac:dyDescent="0.25">
      <c r="A27" s="4"/>
      <c r="B27" s="8"/>
      <c r="C27" s="8"/>
      <c r="D27" s="12">
        <f>SUM(D12:D15)+D18*0+D19*2+D20*4+D21*6+D24+D25</f>
        <v>21</v>
      </c>
    </row>
    <row r="28" spans="1:4" x14ac:dyDescent="0.25">
      <c r="A28" s="4"/>
      <c r="B28" s="8"/>
      <c r="C28" s="8"/>
      <c r="D28" s="5"/>
    </row>
    <row r="29" spans="1:4" x14ac:dyDescent="0.25">
      <c r="A29" s="4" t="s">
        <v>17</v>
      </c>
      <c r="B29" s="8"/>
      <c r="C29" s="8"/>
      <c r="D29" s="22">
        <f>MAX(MIN(D27,44),18)</f>
        <v>21</v>
      </c>
    </row>
    <row r="30" spans="1:4" x14ac:dyDescent="0.25">
      <c r="A30" s="4" t="s">
        <v>16</v>
      </c>
      <c r="B30" s="8"/>
      <c r="C30" s="8"/>
      <c r="D30" s="23">
        <v>35</v>
      </c>
    </row>
    <row r="31" spans="1:4" x14ac:dyDescent="0.25">
      <c r="A31" s="4" t="s">
        <v>24</v>
      </c>
      <c r="B31" s="8"/>
      <c r="C31" s="8"/>
      <c r="D31" s="32"/>
    </row>
    <row r="32" spans="1:4" x14ac:dyDescent="0.25">
      <c r="A32" s="4" t="s">
        <v>18</v>
      </c>
      <c r="B32" s="8"/>
      <c r="C32" s="8"/>
      <c r="D32" s="22">
        <f>D30+D29*7</f>
        <v>182</v>
      </c>
    </row>
    <row r="33" spans="1:5" ht="15.75" thickBot="1" x14ac:dyDescent="0.3">
      <c r="A33" s="6" t="s">
        <v>25</v>
      </c>
      <c r="B33" s="13"/>
      <c r="C33" s="13"/>
      <c r="D33" s="24">
        <f>D32/7</f>
        <v>26</v>
      </c>
      <c r="E33" s="1"/>
    </row>
  </sheetData>
  <hyperlinks>
    <hyperlink ref="B3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Point per day calculation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ExcelMadeEasy</dc:creator>
  <cp:lastModifiedBy>ExcelMadeEasy</cp:lastModifiedBy>
  <dcterms:created xsi:type="dcterms:W3CDTF">2015-06-18T18:04:10Z</dcterms:created>
  <dcterms:modified xsi:type="dcterms:W3CDTF">2016-01-06T21:38:57Z</dcterms:modified>
</cp:coreProperties>
</file>